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yerv\Downloads\"/>
    </mc:Choice>
  </mc:AlternateContent>
  <xr:revisionPtr revIDLastSave="0" documentId="13_ncr:1_{C2AF4BA4-213D-4289-A0D0-207431245CC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lphaSortSections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<sst xmlns="http://schemas.openxmlformats.org/spreadsheetml/2006/main" count="143" uniqueCount="130">
  <si>
    <t>Company</t>
  </si>
  <si>
    <t>Catalog Number</t>
  </si>
  <si>
    <t>AAAAAH384Q8=</t>
  </si>
  <si>
    <t>Comments/Description</t>
  </si>
  <si>
    <t>Name of Material/ Equipment</t>
  </si>
  <si>
    <t>Link</t>
  </si>
  <si>
    <t>https://www.fishersci.com/shop/products/fisherbrand-petri-dishes-specialty-6/FB0875711YZ?keyword=true</t>
  </si>
  <si>
    <t>FB0875711YZ</t>
  </si>
  <si>
    <t>https://www.fishersci.com/shop/products/fisherbrand-petri-dishes-clear-lid-12/FB0875713A?keyword=true</t>
  </si>
  <si>
    <t>FB0875713A</t>
  </si>
  <si>
    <t>MT21030CV</t>
  </si>
  <si>
    <t>https://www.fishersci.com/shop/products/corning-cellgro-cell-culture-buffers-dulbecco-s-phosphate-buffered-salt-solution-1x-8/MT21030CV?searchHijack=true&amp;searchTerm=21-030-cv&amp;searchType=RAPID&amp;matchedCatNo=21-030-cv</t>
  </si>
  <si>
    <t>https://www.fishersci.com/shop/products/high-precision-45-angle-broad-point-tweezers-forceps/12000132#?keyword=</t>
  </si>
  <si>
    <t>12-000-132</t>
  </si>
  <si>
    <t>NC9411473</t>
  </si>
  <si>
    <t>https://www.fishersci.com/shop/products/scissors-327/NC9411473?searchHijack=true&amp;searchTerm=RS-5915SC&amp;searchType=RAPID&amp;matchedCatNo=RS-5915SC</t>
  </si>
  <si>
    <t>As refered to in text</t>
  </si>
  <si>
    <t xml:space="preserve">small petri dish </t>
  </si>
  <si>
    <t xml:space="preserve">large petri dish </t>
  </si>
  <si>
    <t>PBS</t>
  </si>
  <si>
    <t>forceps</t>
  </si>
  <si>
    <t>scissors</t>
  </si>
  <si>
    <t>scalpel</t>
  </si>
  <si>
    <t>https://www.fishersci.com/shop/products/exel-international-disposable-scalpels-3/1484000?keyword=true</t>
  </si>
  <si>
    <t>14-840-00</t>
  </si>
  <si>
    <t>Laser/microscope</t>
  </si>
  <si>
    <t>DeepSee Insight</t>
  </si>
  <si>
    <t>Laser</t>
  </si>
  <si>
    <t>Autoclavable Biohazard Bags</t>
  </si>
  <si>
    <t>22-044562</t>
  </si>
  <si>
    <t>biohazard bags</t>
  </si>
  <si>
    <t>https://www.fishersci.com/shop/products/fisherbrand-polyethylene-biohazard-autoclave-bags-without-sterilization-indicator-8/22044562?searchHijack=true&amp;searchTerm=22044562&amp;searchType=RAPID&amp;matchedCatNo=22044562</t>
  </si>
  <si>
    <t>06-666</t>
  </si>
  <si>
    <t>https://www.fishersci.com/shop/products/kimberly-clark-kimtech-science-kimwipes-delicate-task-wipers-7/06666</t>
  </si>
  <si>
    <t>parafilm</t>
  </si>
  <si>
    <t>https://www.fishersci.com/shop/products/curwood-parafilm-m-laboratory-wrapping-film-4/1337412</t>
  </si>
  <si>
    <t>13-374-12</t>
  </si>
  <si>
    <t>Spectra-Physics</t>
  </si>
  <si>
    <t>https://www.spectra-physics.com/f/insight-x3-tunable-laser</t>
  </si>
  <si>
    <t>FV1000</t>
  </si>
  <si>
    <t>Olympus</t>
  </si>
  <si>
    <t>Microscope</t>
  </si>
  <si>
    <t>stage controller</t>
  </si>
  <si>
    <t>incubation chamber</t>
  </si>
  <si>
    <t>SRS detector</t>
  </si>
  <si>
    <t>function generator</t>
  </si>
  <si>
    <t>CARS filter - deuterated band</t>
  </si>
  <si>
    <t>spacer</t>
  </si>
  <si>
    <t>Grace Biolabs</t>
  </si>
  <si>
    <t>microscope slides</t>
  </si>
  <si>
    <t>https://www.fishersci.com/shop/products/fisherbrand-frosted-microscope-slides-4/22265446</t>
  </si>
  <si>
    <t>FisherBrand</t>
  </si>
  <si>
    <t>Frosted Microscope Slides</t>
  </si>
  <si>
    <t>Disposable Scalpels</t>
  </si>
  <si>
    <t xml:space="preserve">Exel International </t>
  </si>
  <si>
    <t>Surgical Scissors</t>
  </si>
  <si>
    <t xml:space="preserve">Roboz </t>
  </si>
  <si>
    <t>High Precision 45° Angle Broad Point Tweezers/Forceps</t>
  </si>
  <si>
    <t>Fisherbrand</t>
  </si>
  <si>
    <t>Corning</t>
  </si>
  <si>
    <t>power meter</t>
  </si>
  <si>
    <t>photodiode</t>
  </si>
  <si>
    <t>https://www.fishersci.com/shop/products/glass-bottom-mircrowell-dish/nc9711297</t>
  </si>
  <si>
    <t>Glass bottom dish</t>
  </si>
  <si>
    <t>NC9711297</t>
  </si>
  <si>
    <t>MatTek Corporation</t>
  </si>
  <si>
    <t xml:space="preserve"> 35 mm Dish, No. 0 Uncoated Coverslip, 14 mm Glass Diameter</t>
  </si>
  <si>
    <t>20X Objective</t>
  </si>
  <si>
    <t>task wiper</t>
  </si>
  <si>
    <t>Power Supply</t>
  </si>
  <si>
    <t>Prior Scientific Instruments</t>
  </si>
  <si>
    <t>Tokai Hit</t>
  </si>
  <si>
    <t xml:space="preserve">APE </t>
  </si>
  <si>
    <t>SRS Detection Kit</t>
  </si>
  <si>
    <t>BK Precision</t>
  </si>
  <si>
    <t>Semrock</t>
  </si>
  <si>
    <t>Cotton-tipped applicators</t>
  </si>
  <si>
    <t>Cotton-tipped applicator</t>
  </si>
  <si>
    <t>Data Analysis</t>
  </si>
  <si>
    <t>FIJI</t>
  </si>
  <si>
    <t>https://imagej.net/software/fiji/</t>
  </si>
  <si>
    <t>FIJI/ImageJ</t>
  </si>
  <si>
    <t>Open-source</t>
  </si>
  <si>
    <t>Lipid/Drug Imaging</t>
  </si>
  <si>
    <t>Rstudio</t>
  </si>
  <si>
    <t>https://www.rstudio.com/</t>
  </si>
  <si>
    <t>Postive Displacement Pipette</t>
  </si>
  <si>
    <t>Distriman Postive Displacement Pipette</t>
  </si>
  <si>
    <t>Gilson</t>
  </si>
  <si>
    <t>Distriman Postive Displacement Pipette Tips</t>
  </si>
  <si>
    <t>https://www.fishersci.com/shop/products/gilson-distritip-syringes-6/f164100g?keyword=true</t>
  </si>
  <si>
    <t>Tips for pipette</t>
  </si>
  <si>
    <t>https://www.fishersci.com/shop/products/gilson-distriman-positive-displacement-repetitive-pipette/F164001G#?keyword=</t>
  </si>
  <si>
    <t>ThorLabs</t>
  </si>
  <si>
    <t>https://www.thorlabs.com/newgrouppage9.cfm?objectgroup_id=3341</t>
  </si>
  <si>
    <t>Integrating Sphere Photodiode Power Sensor</t>
  </si>
  <si>
    <t>S142C</t>
  </si>
  <si>
    <t>PM100D</t>
  </si>
  <si>
    <t>Digital Handheld Optical Power and Energy Meter Console</t>
  </si>
  <si>
    <t>https://gracebio.com/product/secureseal-imaging-spacers-654004/</t>
  </si>
  <si>
    <t>CARS filter - CH2 vibrations (645nm/60nm filter)</t>
  </si>
  <si>
    <t>Chroma</t>
  </si>
  <si>
    <t>https://www.chroma.com/products/parts/d700-30m</t>
  </si>
  <si>
    <t>D700/30m</t>
  </si>
  <si>
    <t>https://www.prior.com/microscope-automation/inverted-microscope-systems/proscan-linear-stage-highest-precision-microscope-automation</t>
  </si>
  <si>
    <t xml:space="preserve">Incubation Chamber </t>
  </si>
  <si>
    <t>GM-800</t>
  </si>
  <si>
    <t>Power supply FV31-PSU</t>
  </si>
  <si>
    <t>Control box IX2-UCB</t>
  </si>
  <si>
    <t>Control Box</t>
  </si>
  <si>
    <t>UPLSAPO 20X NA:0.75</t>
  </si>
  <si>
    <t>https://www.olympus-lifescience.com/en/objectives/uplsapo/</t>
  </si>
  <si>
    <t>Fluoview Software</t>
  </si>
  <si>
    <t>Microscope Control software</t>
  </si>
  <si>
    <t>Precision 4063, 80MHz Dual Channel Function Generator</t>
  </si>
  <si>
    <t xml:space="preserve">650/60 nm BrightLine single-band bandpass filter </t>
  </si>
  <si>
    <t>Kimwipes Delicate Task Wipers, 1-Ply</t>
  </si>
  <si>
    <t>Parafilm M Laboratory Wrapping Film</t>
  </si>
  <si>
    <t>ProScan – Precision Microscope Automation</t>
  </si>
  <si>
    <t>SecureSeal Imaging Spacers</t>
  </si>
  <si>
    <t>Bemis</t>
  </si>
  <si>
    <t>Jupyter-Lab</t>
  </si>
  <si>
    <t>open-source</t>
  </si>
  <si>
    <t>JupyterLab</t>
  </si>
  <si>
    <t>https://jupyter.org/</t>
  </si>
  <si>
    <t>Kimberly-Clark Professional Kimtech Science</t>
  </si>
  <si>
    <t>Tissue Preparation</t>
  </si>
  <si>
    <t>Cell Culture Buffers: Dulbecco's Phosphate-Buffered Salt Solution 1x</t>
  </si>
  <si>
    <t>Petri Dish (35 mm x 10 mm)</t>
  </si>
  <si>
    <t>Petri Dish (60 mm x 15 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</si>
</sst>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41"/>
  <sheetViews>
    <sheetView tabSelected="1" topLeftCell="E1" zoomScale="110" zoomScaleNormal="110" workbookViewId="0">
      <selection activeCell="F8" sqref="F8"/>
    </sheetView>
  </sheetViews>
  <sheetFormatPr defaultColWidth="10.81640625" defaultRowHeight="15.5" x14ac:dyDescent="0.35"/>
  <cols>
    <col min="1" max="1" width="51.453125" style="4" customWidth="1"/>
    <col min="2" max="2" width="13.6328125" style="4" bestFit="1" customWidth="1"/>
    <col min="3" max="3" width="17" style="4" bestFit="1" customWidth="1"/>
    <col min="4" max="4" width="20.36328125" style="3" bestFit="1" customWidth="1"/>
    <col min="5" max="5" width="29.453125" style="3" customWidth="1"/>
    <col min="6" max="6" width="94.81640625" style="6" bestFit="1" customWidth="1"/>
    <col min="7" max="256" width="8.81640625" style="6" customWidth="1"/>
    <col min="257" max="16384" width="10.81640625" style="6"/>
  </cols>
  <sheetData>
    <row r="1" spans="1:6" s="5" customFormat="1" x14ac:dyDescent="0.35">
      <c r="A1" s="1" t="s">
        <v>4</v>
      </c>
      <c r="B1" s="1" t="s">
        <v>0</v>
      </c>
      <c r="C1" s="1" t="s">
        <v>1</v>
      </c>
      <c r="D1" s="2" t="s">
        <v>3</v>
      </c>
      <c r="E1" s="2" t="s">
        <v>16</v>
      </c>
      <c r="F1" s="5" t="s">
        <v>5</v>
      </c>
    </row>
    <row r="2" spans="1:6" s="5" customFormat="1" x14ac:dyDescent="0.35">
      <c r="A2" s="1"/>
      <c r="B2" s="1"/>
      <c r="C2" s="1"/>
      <c r="D2" s="2"/>
      <c r="E2" s="2"/>
    </row>
    <row r="3" spans="1:6" s="5" customFormat="1" ht="21" x14ac:dyDescent="0.35">
      <c r="A3" s="8" t="s">
        <v>126</v>
      </c>
      <c r="B3" s="1"/>
      <c r="C3" s="1"/>
      <c r="D3" s="2"/>
      <c r="E3" s="2"/>
    </row>
    <row r="4" spans="1:6" x14ac:dyDescent="0.35">
      <c r="A4" s="4" t="s">
        <v>28</v>
      </c>
      <c r="B4" s="4" t="s">
        <v>51</v>
      </c>
      <c r="C4" s="4" t="s">
        <v>29</v>
      </c>
      <c r="E4" s="3" t="s">
        <v>30</v>
      </c>
      <c r="F4" s="16" t="s">
        <v>31</v>
      </c>
    </row>
    <row r="5" spans="1:6" ht="31" x14ac:dyDescent="0.35">
      <c r="A5" s="14" t="s">
        <v>127</v>
      </c>
      <c r="B5" s="4" t="s">
        <v>59</v>
      </c>
      <c r="C5" s="4" t="s">
        <v>10</v>
      </c>
      <c r="E5" s="3" t="s">
        <v>19</v>
      </c>
      <c r="F5" s="16" t="s">
        <v>11</v>
      </c>
    </row>
    <row r="6" spans="1:6" ht="31" x14ac:dyDescent="0.35">
      <c r="A6" s="4" t="s">
        <v>53</v>
      </c>
      <c r="B6" s="4" t="s">
        <v>54</v>
      </c>
      <c r="C6" s="4" t="s">
        <v>24</v>
      </c>
      <c r="E6" s="3" t="s">
        <v>22</v>
      </c>
      <c r="F6" s="16" t="s">
        <v>23</v>
      </c>
    </row>
    <row r="7" spans="1:6" x14ac:dyDescent="0.35">
      <c r="A7" s="4" t="s">
        <v>57</v>
      </c>
      <c r="B7" s="4" t="s">
        <v>58</v>
      </c>
      <c r="C7" s="4" t="s">
        <v>13</v>
      </c>
      <c r="E7" s="3" t="s">
        <v>20</v>
      </c>
      <c r="F7" s="16" t="s">
        <v>12</v>
      </c>
    </row>
    <row r="8" spans="1:6" ht="77.5" x14ac:dyDescent="0.35">
      <c r="A8" s="14" t="s">
        <v>116</v>
      </c>
      <c r="B8" s="14" t="s">
        <v>125</v>
      </c>
      <c r="C8" s="4" t="s">
        <v>32</v>
      </c>
      <c r="E8" s="3" t="s">
        <v>68</v>
      </c>
      <c r="F8" s="16" t="s">
        <v>33</v>
      </c>
    </row>
    <row r="9" spans="1:6" x14ac:dyDescent="0.35">
      <c r="A9" s="14" t="s">
        <v>117</v>
      </c>
      <c r="B9" s="14" t="s">
        <v>120</v>
      </c>
      <c r="C9" s="4" t="s">
        <v>36</v>
      </c>
      <c r="E9" s="3" t="s">
        <v>34</v>
      </c>
      <c r="F9" s="16" t="s">
        <v>35</v>
      </c>
    </row>
    <row r="10" spans="1:6" x14ac:dyDescent="0.35">
      <c r="A10" s="14" t="s">
        <v>128</v>
      </c>
      <c r="B10" s="4" t="s">
        <v>58</v>
      </c>
      <c r="C10" s="4" t="s">
        <v>7</v>
      </c>
      <c r="E10" s="3" t="s">
        <v>17</v>
      </c>
      <c r="F10" s="16" t="s">
        <v>6</v>
      </c>
    </row>
    <row r="11" spans="1:6" x14ac:dyDescent="0.35">
      <c r="A11" s="14" t="s">
        <v>129</v>
      </c>
      <c r="B11" s="4" t="s">
        <v>58</v>
      </c>
      <c r="C11" s="4" t="s">
        <v>9</v>
      </c>
      <c r="E11" s="3" t="s">
        <v>18</v>
      </c>
      <c r="F11" s="16" t="s">
        <v>8</v>
      </c>
    </row>
    <row r="12" spans="1:6" x14ac:dyDescent="0.35">
      <c r="A12" s="4" t="s">
        <v>55</v>
      </c>
      <c r="B12" s="4" t="s">
        <v>56</v>
      </c>
      <c r="C12" s="4" t="s">
        <v>14</v>
      </c>
      <c r="E12" s="3" t="s">
        <v>21</v>
      </c>
      <c r="F12" s="16" t="s">
        <v>15</v>
      </c>
    </row>
    <row r="14" spans="1:6" ht="21" x14ac:dyDescent="0.35">
      <c r="A14" s="8" t="s">
        <v>25</v>
      </c>
    </row>
    <row r="15" spans="1:6" ht="31" x14ac:dyDescent="0.35">
      <c r="A15" s="14" t="s">
        <v>115</v>
      </c>
      <c r="B15" s="7" t="s">
        <v>75</v>
      </c>
      <c r="E15" s="7" t="s">
        <v>100</v>
      </c>
    </row>
    <row r="16" spans="1:6" x14ac:dyDescent="0.35">
      <c r="A16" s="10" t="s">
        <v>108</v>
      </c>
      <c r="B16" s="4" t="s">
        <v>40</v>
      </c>
      <c r="E16" s="11" t="s">
        <v>109</v>
      </c>
    </row>
    <row r="17" spans="1:6" x14ac:dyDescent="0.35">
      <c r="A17" s="7" t="s">
        <v>103</v>
      </c>
      <c r="B17" s="7" t="s">
        <v>101</v>
      </c>
      <c r="E17" s="3" t="s">
        <v>46</v>
      </c>
      <c r="F17" s="16" t="s">
        <v>102</v>
      </c>
    </row>
    <row r="18" spans="1:6" ht="31" x14ac:dyDescent="0.35">
      <c r="A18" s="4" t="s">
        <v>26</v>
      </c>
      <c r="B18" s="4" t="s">
        <v>37</v>
      </c>
      <c r="E18" s="3" t="s">
        <v>27</v>
      </c>
      <c r="F18" s="16" t="s">
        <v>38</v>
      </c>
    </row>
    <row r="19" spans="1:6" ht="31" x14ac:dyDescent="0.35">
      <c r="A19" s="7" t="s">
        <v>98</v>
      </c>
      <c r="B19" s="7" t="s">
        <v>93</v>
      </c>
      <c r="C19" s="7" t="s">
        <v>97</v>
      </c>
      <c r="E19" s="3" t="s">
        <v>60</v>
      </c>
      <c r="F19" s="16" t="s">
        <v>94</v>
      </c>
    </row>
    <row r="20" spans="1:6" x14ac:dyDescent="0.35">
      <c r="A20" s="12" t="s">
        <v>112</v>
      </c>
      <c r="B20" s="12" t="s">
        <v>40</v>
      </c>
      <c r="E20" s="13" t="s">
        <v>113</v>
      </c>
    </row>
    <row r="21" spans="1:6" x14ac:dyDescent="0.35">
      <c r="A21" s="4" t="s">
        <v>52</v>
      </c>
      <c r="B21" s="4" t="s">
        <v>51</v>
      </c>
      <c r="E21" s="3" t="s">
        <v>49</v>
      </c>
      <c r="F21" s="16" t="s">
        <v>50</v>
      </c>
    </row>
    <row r="22" spans="1:6" x14ac:dyDescent="0.35">
      <c r="A22" s="4" t="s">
        <v>39</v>
      </c>
      <c r="B22" s="4" t="s">
        <v>40</v>
      </c>
      <c r="E22" s="3" t="s">
        <v>41</v>
      </c>
    </row>
    <row r="23" spans="1:6" x14ac:dyDescent="0.35">
      <c r="A23" s="7" t="s">
        <v>105</v>
      </c>
      <c r="B23" s="7" t="s">
        <v>71</v>
      </c>
      <c r="C23" s="7" t="s">
        <v>106</v>
      </c>
      <c r="E23" s="3" t="s">
        <v>43</v>
      </c>
    </row>
    <row r="24" spans="1:6" x14ac:dyDescent="0.35">
      <c r="A24" s="7" t="s">
        <v>95</v>
      </c>
      <c r="B24" s="7" t="s">
        <v>93</v>
      </c>
      <c r="C24" s="7" t="s">
        <v>96</v>
      </c>
      <c r="E24" s="3" t="s">
        <v>61</v>
      </c>
      <c r="F24" s="16" t="s">
        <v>94</v>
      </c>
    </row>
    <row r="25" spans="1:6" x14ac:dyDescent="0.35">
      <c r="A25" s="10" t="s">
        <v>107</v>
      </c>
      <c r="B25" s="4" t="s">
        <v>40</v>
      </c>
      <c r="E25" s="7" t="s">
        <v>69</v>
      </c>
    </row>
    <row r="26" spans="1:6" ht="31" x14ac:dyDescent="0.35">
      <c r="A26" s="14" t="s">
        <v>114</v>
      </c>
      <c r="B26" s="4" t="s">
        <v>74</v>
      </c>
      <c r="E26" s="3" t="s">
        <v>45</v>
      </c>
    </row>
    <row r="27" spans="1:6" ht="31" x14ac:dyDescent="0.35">
      <c r="A27" s="14" t="s">
        <v>118</v>
      </c>
      <c r="B27" s="7" t="s">
        <v>70</v>
      </c>
      <c r="E27" s="3" t="s">
        <v>42</v>
      </c>
      <c r="F27" s="16" t="s">
        <v>104</v>
      </c>
    </row>
    <row r="28" spans="1:6" x14ac:dyDescent="0.35">
      <c r="A28" s="14" t="s">
        <v>119</v>
      </c>
      <c r="B28" s="4" t="s">
        <v>48</v>
      </c>
      <c r="C28" s="4">
        <v>654004</v>
      </c>
      <c r="E28" s="3" t="s">
        <v>47</v>
      </c>
      <c r="F28" s="16" t="s">
        <v>99</v>
      </c>
    </row>
    <row r="29" spans="1:6" x14ac:dyDescent="0.35">
      <c r="A29" s="4" t="s">
        <v>73</v>
      </c>
      <c r="B29" s="7" t="s">
        <v>72</v>
      </c>
      <c r="E29" s="3" t="s">
        <v>44</v>
      </c>
    </row>
    <row r="30" spans="1:6" x14ac:dyDescent="0.35">
      <c r="A30" s="10" t="s">
        <v>110</v>
      </c>
      <c r="B30" s="4" t="s">
        <v>40</v>
      </c>
      <c r="E30" s="3" t="s">
        <v>67</v>
      </c>
      <c r="F30" s="16" t="s">
        <v>111</v>
      </c>
    </row>
    <row r="32" spans="1:6" ht="21" x14ac:dyDescent="0.35">
      <c r="A32" s="8" t="s">
        <v>83</v>
      </c>
    </row>
    <row r="33" spans="1:6" ht="31" x14ac:dyDescent="0.35">
      <c r="A33" s="4" t="s">
        <v>66</v>
      </c>
      <c r="B33" s="4" t="s">
        <v>65</v>
      </c>
      <c r="C33" s="4" t="s">
        <v>64</v>
      </c>
      <c r="E33" s="3" t="s">
        <v>63</v>
      </c>
      <c r="F33" s="16" t="s">
        <v>62</v>
      </c>
    </row>
    <row r="34" spans="1:6" x14ac:dyDescent="0.35">
      <c r="A34" s="7" t="s">
        <v>76</v>
      </c>
      <c r="B34" s="7" t="s">
        <v>51</v>
      </c>
      <c r="E34" s="9" t="s">
        <v>77</v>
      </c>
    </row>
    <row r="35" spans="1:6" x14ac:dyDescent="0.35">
      <c r="A35" s="7" t="s">
        <v>87</v>
      </c>
      <c r="B35" s="7" t="s">
        <v>88</v>
      </c>
      <c r="E35" s="7" t="s">
        <v>86</v>
      </c>
      <c r="F35" s="16" t="s">
        <v>92</v>
      </c>
    </row>
    <row r="36" spans="1:6" x14ac:dyDescent="0.35">
      <c r="A36" s="7" t="s">
        <v>89</v>
      </c>
      <c r="B36" s="7" t="s">
        <v>88</v>
      </c>
      <c r="E36" s="9" t="s">
        <v>91</v>
      </c>
      <c r="F36" s="16" t="s">
        <v>90</v>
      </c>
    </row>
    <row r="37" spans="1:6" x14ac:dyDescent="0.35">
      <c r="A37" s="7"/>
      <c r="B37" s="7"/>
    </row>
    <row r="38" spans="1:6" ht="21" x14ac:dyDescent="0.35">
      <c r="A38" s="8" t="s">
        <v>78</v>
      </c>
    </row>
    <row r="39" spans="1:6" x14ac:dyDescent="0.35">
      <c r="A39" s="7" t="s">
        <v>79</v>
      </c>
      <c r="B39" s="7" t="s">
        <v>82</v>
      </c>
      <c r="E39" s="9" t="s">
        <v>81</v>
      </c>
      <c r="F39" s="16" t="s">
        <v>80</v>
      </c>
    </row>
    <row r="40" spans="1:6" x14ac:dyDescent="0.35">
      <c r="A40" s="14" t="s">
        <v>121</v>
      </c>
      <c r="B40" s="14" t="s">
        <v>122</v>
      </c>
      <c r="E40" s="15" t="s">
        <v>123</v>
      </c>
      <c r="F40" s="16" t="s">
        <v>124</v>
      </c>
    </row>
    <row r="41" spans="1:6" x14ac:dyDescent="0.35">
      <c r="A41" s="7" t="s">
        <v>84</v>
      </c>
      <c r="B41" s="7" t="s">
        <v>82</v>
      </c>
      <c r="E41" s="9" t="s">
        <v>84</v>
      </c>
      <c r="F41" s="16" t="s">
        <v>85</v>
      </c>
    </row>
  </sheetData>
  <sortState xmlns:xlrd2="http://schemas.microsoft.com/office/spreadsheetml/2017/richdata2" ref="A4:F12">
    <sortCondition ref="A4:A12"/>
  </sortState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10.90625" defaultRowHeight="14.5" x14ac:dyDescent="0.35"/>
  <cols>
    <col min="1" max="256" width="8.81640625" customWidth="1"/>
  </cols>
  <sheetData>
    <row r="1" spans="1:16" x14ac:dyDescent="0.35">
      <c r="A1" t="e">
        <f>IF(alphaSortSections!1:1,"AAAAAH384QA=",0)</f>
        <v>#VALUE!</v>
      </c>
      <c r="B1" t="e">
        <f>AND(alphaSortSections!A1,"AAAAAH384QE=")</f>
        <v>#VALUE!</v>
      </c>
      <c r="C1" t="e">
        <f>AND(alphaSortSections!B1,"AAAAAH384QI=")</f>
        <v>#VALUE!</v>
      </c>
      <c r="D1" t="e">
        <f>AND(alphaSortSections!C1,"AAAAAH384QM=")</f>
        <v>#VALUE!</v>
      </c>
      <c r="E1" t="e">
        <f>AND(alphaSortSections!D1,"AAAAAH384QQ=")</f>
        <v>#VALUE!</v>
      </c>
      <c r="F1" t="e">
        <f>IF(alphaSortSections!A:A,"AAAAAH384QU=",0)</f>
        <v>#VALUE!</v>
      </c>
      <c r="G1" t="e">
        <f>IF(alphaSortSections!B:B,"AAAAAH384QY=",0)</f>
        <v>#VALUE!</v>
      </c>
      <c r="H1" t="e">
        <f>IF(alphaSortSections!C:C,"AAAAAH384Qc=",0)</f>
        <v>#VALUE!</v>
      </c>
      <c r="I1" t="e">
        <f>IF(alphaSortSections!D:D,"AAAAAH384Qg=",0)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alphaSortSections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Vidhya Iyer</cp:lastModifiedBy>
  <dcterms:created xsi:type="dcterms:W3CDTF">2012-02-23T18:29:07Z</dcterms:created>
  <dcterms:modified xsi:type="dcterms:W3CDTF">2021-10-27T06:50:44Z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