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lanjana\Desktop\JoVE manuscripts\PPR\Aug 2021\62910\"/>
    </mc:Choice>
  </mc:AlternateContent>
  <xr:revisionPtr revIDLastSave="0" documentId="13_ncr:1_{6F3D862D-B1BF-4839-88FD-13969FBFB0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oVE_Materials" sheetId="1" r:id="rId1"/>
    <sheet name="DV-IDENTITY-0" sheetId="4" state="veryHidden" r:id="rId2"/>
  </sheets>
  <definedNames>
    <definedName name="_xlnm._FilterDatabase" localSheetId="0" hidden="1">JoVE_Materials!$A$1:$G$46</definedName>
  </definedNames>
  <calcPr calcId="19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<sst xmlns="http://schemas.openxmlformats.org/spreadsheetml/2006/main" count="224" uniqueCount="170">
  <si>
    <t>AAAAAH384Q8=</t>
  </si>
  <si>
    <t>Comments/Description</t>
  </si>
  <si>
    <t>Name of Material/ Equipment</t>
  </si>
  <si>
    <t>Culture vessels</t>
  </si>
  <si>
    <t>Generates seal of culture vessels</t>
  </si>
  <si>
    <t>Spans rubber stopper allowing gas to exit</t>
  </si>
  <si>
    <t>Line from culture vessel to gas sensor</t>
  </si>
  <si>
    <t>Gas sensor standard tubing size</t>
  </si>
  <si>
    <t>Ritter</t>
  </si>
  <si>
    <t>Secure tube fittings</t>
  </si>
  <si>
    <t>Close/open culture vessel line</t>
  </si>
  <si>
    <t>Many different combinations can achieve the same end result, best to order a variety of fittings</t>
  </si>
  <si>
    <t>Quantity</t>
  </si>
  <si>
    <t>Multiple</t>
  </si>
  <si>
    <t>4 m roll</t>
  </si>
  <si>
    <t>Hardware - eye hooks</t>
  </si>
  <si>
    <t>1 m</t>
  </si>
  <si>
    <t>2 m</t>
  </si>
  <si>
    <t>Gas sensor, volumetric</t>
  </si>
  <si>
    <t>This is to transmit gas sensor data to the computer</t>
  </si>
  <si>
    <t>Measures oxygen production</t>
  </si>
  <si>
    <t>Digital interface module, Rigamo, 4-channel</t>
  </si>
  <si>
    <t>U30-NRC-VIA-10-S100-000</t>
  </si>
  <si>
    <t>S-LIA-M003</t>
  </si>
  <si>
    <t>N/A</t>
  </si>
  <si>
    <t>For bottle platforms which house magentic stirrers</t>
  </si>
  <si>
    <t>Magnetic stirrers (MIXdrive 1 XS) with external control units and power supply (MIXcontrol eco)</t>
  </si>
  <si>
    <t>Inventables</t>
  </si>
  <si>
    <t>Tube adaptor fittings, plastic - Stopcock 1-way</t>
  </si>
  <si>
    <t>Plastic (HDPE) sheets</t>
  </si>
  <si>
    <t>Multiple packets</t>
  </si>
  <si>
    <t>Zip ties, small</t>
  </si>
  <si>
    <t>1 packet</t>
  </si>
  <si>
    <t>RK-06605-27</t>
  </si>
  <si>
    <t>RK-06422-02</t>
  </si>
  <si>
    <t>RK-06422-05</t>
  </si>
  <si>
    <t>RK-12023-33</t>
  </si>
  <si>
    <t>1395-1L</t>
  </si>
  <si>
    <t>-</t>
  </si>
  <si>
    <t>76289-760</t>
  </si>
  <si>
    <t>1395-45HTSC</t>
  </si>
  <si>
    <t>Screw caps - with aperture and GL45 neck</t>
  </si>
  <si>
    <t>Masterflex, Cole Palmer</t>
  </si>
  <si>
    <t>Manufacturer/supplier</t>
  </si>
  <si>
    <t>Duran, VWR</t>
  </si>
  <si>
    <t>Corning, Capitol Scientific</t>
  </si>
  <si>
    <t>Rubber stoppers - GL45 size</t>
  </si>
  <si>
    <t>RK-06605-30</t>
  </si>
  <si>
    <t>RK-30800-16; RK-30800-18; RK-45518-26; RK-45501-00; RK-45501-04</t>
  </si>
  <si>
    <t>RK-40616-04</t>
  </si>
  <si>
    <t>30291-01</t>
  </si>
  <si>
    <t>2Mag, 2MAG USA</t>
  </si>
  <si>
    <t>MF 40300</t>
  </si>
  <si>
    <t>Long thin bolts are required to secure bottle platforms around magentic stirrers</t>
  </si>
  <si>
    <t>Larger shorter bolts are required to build the metal stand</t>
  </si>
  <si>
    <t xml:space="preserve">Hardware - set of bolts, nuts, washers </t>
  </si>
  <si>
    <t>Larger brackets to construct metal stand</t>
  </si>
  <si>
    <t>Small brackets to connect bottle platforms to PVC pipe</t>
  </si>
  <si>
    <t>Seals culture vessels</t>
  </si>
  <si>
    <t>Paulin, Home Depot</t>
  </si>
  <si>
    <t>142-202</t>
  </si>
  <si>
    <t>142-222</t>
  </si>
  <si>
    <t>Makes up the body of the metal stand</t>
  </si>
  <si>
    <t>HOBO, Hoskin</t>
  </si>
  <si>
    <t>Only one is required however two would be good practice in case one malfunctioned</t>
  </si>
  <si>
    <t>Light sensors Photosynthetic Light (PAR) Smart Sensor</t>
  </si>
  <si>
    <t>Flat brackets to construct metal stand</t>
  </si>
  <si>
    <t>Stirrers sit sandwiched in bottle platforms</t>
  </si>
  <si>
    <t xml:space="preserve">Hardware - rivets </t>
  </si>
  <si>
    <t>To attach piano hinge to PVC tubing</t>
  </si>
  <si>
    <t>This is a surface on which to secure electronics, it is attached to the back of the reactor</t>
  </si>
  <si>
    <t>Data Logger, HOBO U30 USB Weather Station</t>
  </si>
  <si>
    <t>Records light sensor information</t>
  </si>
  <si>
    <t>LED lights, Cinco Bright LED Flex Strip</t>
  </si>
  <si>
    <t>FA128M57-4M-24V-X</t>
  </si>
  <si>
    <t>Roll is trimmed into 4 x 1 m lengths and secured inside the PVC tube</t>
  </si>
  <si>
    <t>Required as a heat sink</t>
  </si>
  <si>
    <t>AC-AR1-1M</t>
  </si>
  <si>
    <t>LITECH, LED World</t>
  </si>
  <si>
    <t>EvenBright, LED World</t>
  </si>
  <si>
    <t>LED World</t>
  </si>
  <si>
    <t>Magnitude Lighting, LED World</t>
  </si>
  <si>
    <t>CVN96L24DC</t>
  </si>
  <si>
    <t>LED driver, constant voltage, 96W 24VDC UL Listed IP65 Driver Class 2 regulated power supply</t>
  </si>
  <si>
    <t>DMX decoder, 12~24 VDC, DMX-CV-4X5A</t>
  </si>
  <si>
    <t>Arcolis, Nicolaudie America Inc.</t>
  </si>
  <si>
    <t>To secure bottles</t>
  </si>
  <si>
    <t>Connects two halves of PVC pipe</t>
  </si>
  <si>
    <t>Cut lengthwise in two halves, used to house lights and bottles</t>
  </si>
  <si>
    <t>Bungee cords, small</t>
  </si>
  <si>
    <t>Switch box</t>
  </si>
  <si>
    <t>Turns power on/off to reactor</t>
  </si>
  <si>
    <t>SUSHI-RB-RJ DMX</t>
  </si>
  <si>
    <t>LT-840-6A</t>
  </si>
  <si>
    <t>Encodes the lighting program</t>
  </si>
  <si>
    <t>Regulates power to the lights</t>
  </si>
  <si>
    <t>Transmit messages which alter the light pattern</t>
  </si>
  <si>
    <t>142-616</t>
  </si>
  <si>
    <t>Computer - desktop/laptop</t>
  </si>
  <si>
    <t>Fisherbrand</t>
  </si>
  <si>
    <t>14-513-59</t>
  </si>
  <si>
    <t>Stirs culture</t>
  </si>
  <si>
    <t>Optional if you wish to extract culture</t>
  </si>
  <si>
    <t>Glass bottles, round 1 L with GL45 neck</t>
  </si>
  <si>
    <t>Hardware - end caps for slotted steel</t>
  </si>
  <si>
    <t>142-612</t>
  </si>
  <si>
    <t>To cover sharp edges of slotted steel</t>
  </si>
  <si>
    <t>Imperial</t>
  </si>
  <si>
    <t>Metric</t>
  </si>
  <si>
    <t>Hardware - metal corner braces (small)</t>
  </si>
  <si>
    <t>2 1/2" x 2 1/2"</t>
  </si>
  <si>
    <t>Aluminum channels</t>
  </si>
  <si>
    <t>Metal plate</t>
  </si>
  <si>
    <t>24" x 8"</t>
  </si>
  <si>
    <t>Pipe, white PVC</t>
  </si>
  <si>
    <t>6" diameter x 42" high</t>
  </si>
  <si>
    <t>Slotted angle steel lengths</t>
  </si>
  <si>
    <t>Slotted flat steel lenghts</t>
  </si>
  <si>
    <t>1-3/8" x 48" x 0.074"</t>
  </si>
  <si>
    <t>Stir bar</t>
  </si>
  <si>
    <t>1" x 5/16"</t>
  </si>
  <si>
    <t xml:space="preserve">Tubing, flexible, transparent </t>
  </si>
  <si>
    <t>ID=1/16", OD=1/8"</t>
  </si>
  <si>
    <t>ID=1/8", OD=1/4"</t>
  </si>
  <si>
    <t>ID = 3.18 mm, 0D = 6.35 mm</t>
  </si>
  <si>
    <t>ID = 1.59 mm, 0D = 3.18 mm</t>
  </si>
  <si>
    <t>4 m</t>
  </si>
  <si>
    <t>LA-250A</t>
  </si>
  <si>
    <t>Calibrate the reactors light intensity</t>
  </si>
  <si>
    <t>LI-COR</t>
  </si>
  <si>
    <t>Light meter, handheld with submersible sperical probe</t>
  </si>
  <si>
    <t>DMX lighting controller, SUSHI-RB-RJ</t>
  </si>
  <si>
    <t>MGC-1 V3.4 PMMA (https://www.ritter.de/downloads/mgc-milligascounter-en)</t>
  </si>
  <si>
    <t xml:space="preserve">1 L </t>
  </si>
  <si>
    <t>https://www.ritter.de/en/data-sheets/silox</t>
  </si>
  <si>
    <t>Gas sensor packing liquid (Silox)</t>
  </si>
  <si>
    <t>Tubing, rigid, transparent</t>
  </si>
  <si>
    <t>0.90” x 39.37”</t>
  </si>
  <si>
    <t>2.3 cm x 100 cm</t>
  </si>
  <si>
    <t>6.4 cm x 6.4 cm</t>
  </si>
  <si>
    <t>10 cm x 10 cm</t>
  </si>
  <si>
    <t>7.6 cm x 7.6 cm</t>
  </si>
  <si>
    <t>Hardware - metal corner braces (large)</t>
  </si>
  <si>
    <t>4" x 4"</t>
  </si>
  <si>
    <t>Hardware - metal corner gussets</t>
  </si>
  <si>
    <t>3" x 3"</t>
  </si>
  <si>
    <t>Hardware - piano hinge</t>
  </si>
  <si>
    <t>36"</t>
  </si>
  <si>
    <t>91 cm</t>
  </si>
  <si>
    <t>15.2 cm x 106.7 cm</t>
  </si>
  <si>
    <t>61 cm x 20.3 cm</t>
  </si>
  <si>
    <t>4" x 4" x 1/4"</t>
  </si>
  <si>
    <t>10 cm x 10 cm x 1 cm</t>
  </si>
  <si>
    <t xml:space="preserve">Tube adaptor fittings, plastic - variety of straight connectors </t>
  </si>
  <si>
    <t>to fit 1/16" and 1/8" ID tubing</t>
  </si>
  <si>
    <t xml:space="preserve">Tube adaptor fittings, plastic - variety of male and female luer lock fittings </t>
  </si>
  <si>
    <t>to fit 1.59 mm and 3.18 mm tubing</t>
  </si>
  <si>
    <t>Syringe, 10 mL</t>
  </si>
  <si>
    <t>1-1/2" X 48" x 0.074"</t>
  </si>
  <si>
    <t>3.8 cm x 122 cm x 0.19 cm</t>
  </si>
  <si>
    <t>3.5 cm x 122 cm x 0.19 cm</t>
  </si>
  <si>
    <t>2.5 cm x 0.8 cm</t>
  </si>
  <si>
    <t>Software - Easy Stand Alone (ESA)</t>
  </si>
  <si>
    <t>Software - Storage Upgrade Tools (SUT)</t>
  </si>
  <si>
    <t>Software - Rigamo v3.1</t>
  </si>
  <si>
    <t>https://store.dmxsoft.com//</t>
  </si>
  <si>
    <t>Catalog Number/Web address for download</t>
  </si>
  <si>
    <t>https://www.dmxsoft.com/#apps</t>
  </si>
  <si>
    <t>AKA LED control software</t>
  </si>
  <si>
    <t>AKA data acquisition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</si>
</sst>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right" wrapText="1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ore.dmxsoft.com/" TargetMode="External"/><Relationship Id="rId3" Type="http://schemas.openxmlformats.org/officeDocument/2006/relationships/hyperlink" Target="https://www.coleparmer.ca/i/masterflex-transfer-tubing-c-flex-clear-1-16-id-x-1-8-od-25-ft/0642202" TargetMode="External"/><Relationship Id="rId7" Type="http://schemas.openxmlformats.org/officeDocument/2006/relationships/hyperlink" Target="https://www.ritter.de/en/data-sheets/silox" TargetMode="External"/><Relationship Id="rId2" Type="http://schemas.openxmlformats.org/officeDocument/2006/relationships/hyperlink" Target="https://www.coleparmer.com/i/masterflex-fitting-pvdf-straight-hose-barb-reducer-1-8-id-x-1-16-id-10-pk/4061604" TargetMode="External"/><Relationship Id="rId1" Type="http://schemas.openxmlformats.org/officeDocument/2006/relationships/hyperlink" Target="https://www.coleparmer.ca/i/cole-parmer-vaplock-three-way-stopcock-connector-female-luer-to-female-luer-to-male-luer/1202333" TargetMode="External"/><Relationship Id="rId6" Type="http://schemas.openxmlformats.org/officeDocument/2006/relationships/hyperlink" Target="https://www.coleparmer.ca/i/masterflex-transfer-tubing-ptfe-1-16-id-x-1-8-od-25-ft/0660527" TargetMode="External"/><Relationship Id="rId11" Type="http://schemas.openxmlformats.org/officeDocument/2006/relationships/customProperty" Target="../customProperty1.bin"/><Relationship Id="rId5" Type="http://schemas.openxmlformats.org/officeDocument/2006/relationships/hyperlink" Target="https://www.coleparmer.ca/i/masterflex-transfer-tubing-ptfe-1-8-id-x-1-4-od-25-ft/0660530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coleparmer.ca/i/masterflex-transfer-tubing-c-flex-clear-1-8-id-x-1-4-od-25-ft/0642205" TargetMode="External"/><Relationship Id="rId9" Type="http://schemas.openxmlformats.org/officeDocument/2006/relationships/hyperlink" Target="https://www.dmxsoft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6"/>
  <sheetViews>
    <sheetView tabSelected="1" zoomScaleNormal="100" workbookViewId="0">
      <selection activeCell="F31" sqref="F31"/>
    </sheetView>
  </sheetViews>
  <sheetFormatPr defaultColWidth="9.21875" defaultRowHeight="15.6" x14ac:dyDescent="0.3"/>
  <cols>
    <col min="1" max="1" width="91.33203125" style="1" customWidth="1"/>
    <col min="2" max="2" width="26.44140625" style="1" customWidth="1"/>
    <col min="3" max="3" width="28.88671875" style="1" customWidth="1"/>
    <col min="4" max="4" width="18.33203125" style="3" customWidth="1"/>
    <col min="5" max="5" width="33.21875" style="1" customWidth="1"/>
    <col min="6" max="6" width="65" style="6" customWidth="1"/>
    <col min="7" max="7" width="85.6640625" style="2" customWidth="1"/>
    <col min="8" max="16384" width="9.21875" style="5"/>
  </cols>
  <sheetData>
    <row r="1" spans="1:7" s="4" customFormat="1" x14ac:dyDescent="0.3">
      <c r="A1" s="9" t="s">
        <v>2</v>
      </c>
      <c r="B1" s="9" t="s">
        <v>107</v>
      </c>
      <c r="C1" s="9" t="s">
        <v>108</v>
      </c>
      <c r="D1" s="9" t="s">
        <v>12</v>
      </c>
      <c r="E1" s="9" t="s">
        <v>43</v>
      </c>
      <c r="F1" s="9" t="s">
        <v>166</v>
      </c>
      <c r="G1" s="10" t="s">
        <v>1</v>
      </c>
    </row>
    <row r="2" spans="1:7" x14ac:dyDescent="0.3">
      <c r="A2" s="6" t="s">
        <v>111</v>
      </c>
      <c r="B2" s="6" t="s">
        <v>137</v>
      </c>
      <c r="C2" s="6" t="s">
        <v>138</v>
      </c>
      <c r="D2" s="6">
        <v>4</v>
      </c>
      <c r="E2" s="6" t="s">
        <v>80</v>
      </c>
      <c r="F2" s="7" t="s">
        <v>77</v>
      </c>
      <c r="G2" s="7" t="s">
        <v>76</v>
      </c>
    </row>
    <row r="3" spans="1:7" x14ac:dyDescent="0.3">
      <c r="A3" s="6" t="s">
        <v>89</v>
      </c>
      <c r="B3" s="6"/>
      <c r="C3" s="6"/>
      <c r="D3" s="6">
        <v>5</v>
      </c>
      <c r="E3" s="6" t="s">
        <v>38</v>
      </c>
      <c r="F3" s="6" t="s">
        <v>38</v>
      </c>
      <c r="G3" s="7" t="s">
        <v>86</v>
      </c>
    </row>
    <row r="4" spans="1:7" x14ac:dyDescent="0.3">
      <c r="A4" s="6" t="s">
        <v>98</v>
      </c>
      <c r="B4" s="6"/>
      <c r="C4" s="6"/>
      <c r="D4" s="6">
        <v>1</v>
      </c>
      <c r="E4" s="6" t="s">
        <v>38</v>
      </c>
      <c r="F4" s="6" t="s">
        <v>38</v>
      </c>
      <c r="G4" s="7" t="s">
        <v>38</v>
      </c>
    </row>
    <row r="5" spans="1:7" x14ac:dyDescent="0.3">
      <c r="A5" s="6" t="s">
        <v>71</v>
      </c>
      <c r="B5" s="6"/>
      <c r="C5" s="6"/>
      <c r="D5" s="6">
        <v>1</v>
      </c>
      <c r="E5" s="6" t="s">
        <v>63</v>
      </c>
      <c r="F5" s="7" t="s">
        <v>22</v>
      </c>
      <c r="G5" s="7" t="s">
        <v>72</v>
      </c>
    </row>
    <row r="6" spans="1:7" x14ac:dyDescent="0.3">
      <c r="A6" s="6" t="s">
        <v>21</v>
      </c>
      <c r="B6" s="6"/>
      <c r="C6" s="6"/>
      <c r="D6" s="6">
        <v>1</v>
      </c>
      <c r="E6" s="6" t="s">
        <v>8</v>
      </c>
      <c r="F6" s="6" t="s">
        <v>24</v>
      </c>
      <c r="G6" s="7" t="s">
        <v>19</v>
      </c>
    </row>
    <row r="7" spans="1:7" x14ac:dyDescent="0.3">
      <c r="A7" s="6" t="s">
        <v>84</v>
      </c>
      <c r="B7" s="6"/>
      <c r="C7" s="6"/>
      <c r="D7" s="6">
        <v>1</v>
      </c>
      <c r="E7" s="6" t="s">
        <v>78</v>
      </c>
      <c r="F7" s="7" t="s">
        <v>93</v>
      </c>
      <c r="G7" s="7" t="s">
        <v>96</v>
      </c>
    </row>
    <row r="8" spans="1:7" ht="17.100000000000001" customHeight="1" x14ac:dyDescent="0.3">
      <c r="A8" s="6" t="s">
        <v>131</v>
      </c>
      <c r="B8" s="6"/>
      <c r="C8" s="6"/>
      <c r="D8" s="6">
        <v>1</v>
      </c>
      <c r="E8" s="7" t="s">
        <v>85</v>
      </c>
      <c r="F8" s="6" t="s">
        <v>92</v>
      </c>
      <c r="G8" s="7" t="s">
        <v>94</v>
      </c>
    </row>
    <row r="9" spans="1:7" ht="15.75" customHeight="1" x14ac:dyDescent="0.3">
      <c r="A9" s="6" t="s">
        <v>135</v>
      </c>
      <c r="B9" s="6"/>
      <c r="C9" s="6"/>
      <c r="D9" s="6" t="s">
        <v>133</v>
      </c>
      <c r="E9" s="6" t="s">
        <v>8</v>
      </c>
      <c r="F9" s="8" t="s">
        <v>134</v>
      </c>
      <c r="G9" s="7"/>
    </row>
    <row r="10" spans="1:7" ht="31.2" x14ac:dyDescent="0.3">
      <c r="A10" s="6" t="s">
        <v>18</v>
      </c>
      <c r="B10" s="6"/>
      <c r="C10" s="6"/>
      <c r="D10" s="6">
        <v>3</v>
      </c>
      <c r="E10" s="6" t="s">
        <v>8</v>
      </c>
      <c r="F10" s="6" t="s">
        <v>132</v>
      </c>
      <c r="G10" s="7" t="s">
        <v>20</v>
      </c>
    </row>
    <row r="11" spans="1:7" x14ac:dyDescent="0.3">
      <c r="A11" s="6" t="s">
        <v>103</v>
      </c>
      <c r="B11" s="6"/>
      <c r="C11" s="6"/>
      <c r="D11" s="6">
        <v>3</v>
      </c>
      <c r="E11" s="6" t="s">
        <v>45</v>
      </c>
      <c r="F11" s="6" t="s">
        <v>37</v>
      </c>
      <c r="G11" s="7" t="s">
        <v>3</v>
      </c>
    </row>
    <row r="12" spans="1:7" x14ac:dyDescent="0.3">
      <c r="A12" s="6" t="s">
        <v>104</v>
      </c>
      <c r="B12" s="6"/>
      <c r="C12" s="6"/>
      <c r="D12" s="6">
        <v>10</v>
      </c>
      <c r="E12" s="6" t="s">
        <v>59</v>
      </c>
      <c r="F12" s="6" t="s">
        <v>105</v>
      </c>
      <c r="G12" s="7" t="s">
        <v>106</v>
      </c>
    </row>
    <row r="13" spans="1:7" x14ac:dyDescent="0.3">
      <c r="A13" s="6" t="s">
        <v>15</v>
      </c>
      <c r="B13" s="6"/>
      <c r="C13" s="6"/>
      <c r="D13" s="6">
        <v>6</v>
      </c>
      <c r="E13" s="6" t="s">
        <v>38</v>
      </c>
      <c r="F13" s="6" t="s">
        <v>38</v>
      </c>
      <c r="G13" s="7" t="s">
        <v>86</v>
      </c>
    </row>
    <row r="14" spans="1:7" ht="15.75" customHeight="1" x14ac:dyDescent="0.3">
      <c r="A14" s="6" t="s">
        <v>142</v>
      </c>
      <c r="B14" s="6" t="s">
        <v>143</v>
      </c>
      <c r="C14" s="6" t="s">
        <v>140</v>
      </c>
      <c r="D14" s="6">
        <v>8</v>
      </c>
      <c r="E14" s="6" t="s">
        <v>38</v>
      </c>
      <c r="F14" s="6" t="s">
        <v>38</v>
      </c>
      <c r="G14" s="7" t="s">
        <v>56</v>
      </c>
    </row>
    <row r="15" spans="1:7" ht="15" customHeight="1" x14ac:dyDescent="0.3">
      <c r="A15" s="6" t="s">
        <v>109</v>
      </c>
      <c r="B15" s="6" t="s">
        <v>110</v>
      </c>
      <c r="C15" s="6" t="s">
        <v>139</v>
      </c>
      <c r="D15" s="6">
        <v>6</v>
      </c>
      <c r="E15" s="6" t="s">
        <v>38</v>
      </c>
      <c r="F15" s="6" t="s">
        <v>38</v>
      </c>
      <c r="G15" s="7" t="s">
        <v>57</v>
      </c>
    </row>
    <row r="16" spans="1:7" x14ac:dyDescent="0.3">
      <c r="A16" s="6" t="s">
        <v>144</v>
      </c>
      <c r="B16" s="6" t="s">
        <v>145</v>
      </c>
      <c r="C16" s="6" t="s">
        <v>141</v>
      </c>
      <c r="D16" s="6">
        <v>6</v>
      </c>
      <c r="E16" s="6" t="s">
        <v>59</v>
      </c>
      <c r="F16" s="6" t="s">
        <v>97</v>
      </c>
      <c r="G16" s="7" t="s">
        <v>66</v>
      </c>
    </row>
    <row r="17" spans="1:7" x14ac:dyDescent="0.3">
      <c r="A17" s="6" t="s">
        <v>146</v>
      </c>
      <c r="B17" s="6" t="s">
        <v>147</v>
      </c>
      <c r="C17" s="6" t="s">
        <v>148</v>
      </c>
      <c r="D17" s="6">
        <v>1</v>
      </c>
      <c r="E17" s="6" t="s">
        <v>38</v>
      </c>
      <c r="F17" s="6" t="s">
        <v>38</v>
      </c>
      <c r="G17" s="7" t="s">
        <v>87</v>
      </c>
    </row>
    <row r="18" spans="1:7" x14ac:dyDescent="0.3">
      <c r="A18" s="6" t="s">
        <v>68</v>
      </c>
      <c r="B18" s="6"/>
      <c r="C18" s="6"/>
      <c r="D18" s="6">
        <v>40</v>
      </c>
      <c r="E18" s="6" t="s">
        <v>38</v>
      </c>
      <c r="F18" s="6" t="s">
        <v>38</v>
      </c>
      <c r="G18" s="7" t="s">
        <v>69</v>
      </c>
    </row>
    <row r="19" spans="1:7" x14ac:dyDescent="0.3">
      <c r="A19" s="6" t="s">
        <v>55</v>
      </c>
      <c r="B19" s="6"/>
      <c r="C19" s="6"/>
      <c r="D19" s="6">
        <v>60</v>
      </c>
      <c r="E19" s="6" t="s">
        <v>38</v>
      </c>
      <c r="F19" s="6" t="s">
        <v>38</v>
      </c>
      <c r="G19" s="7" t="s">
        <v>53</v>
      </c>
    </row>
    <row r="20" spans="1:7" x14ac:dyDescent="0.3">
      <c r="A20" s="6" t="s">
        <v>55</v>
      </c>
      <c r="B20" s="6"/>
      <c r="C20" s="6"/>
      <c r="D20" s="6">
        <v>30</v>
      </c>
      <c r="E20" s="6" t="s">
        <v>38</v>
      </c>
      <c r="F20" s="6" t="s">
        <v>38</v>
      </c>
      <c r="G20" s="7" t="s">
        <v>54</v>
      </c>
    </row>
    <row r="21" spans="1:7" x14ac:dyDescent="0.3">
      <c r="A21" s="7" t="s">
        <v>83</v>
      </c>
      <c r="B21" s="7"/>
      <c r="C21" s="7"/>
      <c r="D21" s="6">
        <v>1</v>
      </c>
      <c r="E21" s="7" t="s">
        <v>81</v>
      </c>
      <c r="F21" s="6" t="s">
        <v>82</v>
      </c>
      <c r="G21" s="7" t="s">
        <v>95</v>
      </c>
    </row>
    <row r="22" spans="1:7" x14ac:dyDescent="0.3">
      <c r="A22" s="6" t="s">
        <v>73</v>
      </c>
      <c r="B22" s="6"/>
      <c r="C22" s="6"/>
      <c r="D22" s="6" t="s">
        <v>14</v>
      </c>
      <c r="E22" s="6" t="s">
        <v>79</v>
      </c>
      <c r="F22" s="7" t="s">
        <v>74</v>
      </c>
      <c r="G22" s="7" t="s">
        <v>75</v>
      </c>
    </row>
    <row r="23" spans="1:7" x14ac:dyDescent="0.3">
      <c r="A23" s="6" t="s">
        <v>130</v>
      </c>
      <c r="B23" s="6"/>
      <c r="C23" s="6"/>
      <c r="D23" s="6">
        <v>1</v>
      </c>
      <c r="E23" s="6" t="s">
        <v>129</v>
      </c>
      <c r="F23" s="7" t="s">
        <v>127</v>
      </c>
      <c r="G23" s="7" t="s">
        <v>128</v>
      </c>
    </row>
    <row r="24" spans="1:7" x14ac:dyDescent="0.3">
      <c r="A24" s="6" t="s">
        <v>65</v>
      </c>
      <c r="B24" s="6"/>
      <c r="C24" s="6"/>
      <c r="D24" s="6">
        <v>2</v>
      </c>
      <c r="E24" s="6" t="s">
        <v>63</v>
      </c>
      <c r="F24" s="7" t="s">
        <v>23</v>
      </c>
      <c r="G24" s="7" t="s">
        <v>64</v>
      </c>
    </row>
    <row r="25" spans="1:7" x14ac:dyDescent="0.3">
      <c r="A25" s="7" t="s">
        <v>26</v>
      </c>
      <c r="B25" s="7"/>
      <c r="C25" s="7"/>
      <c r="D25" s="6">
        <v>3</v>
      </c>
      <c r="E25" s="6" t="s">
        <v>51</v>
      </c>
      <c r="F25" s="6" t="s">
        <v>52</v>
      </c>
      <c r="G25" s="7" t="s">
        <v>67</v>
      </c>
    </row>
    <row r="26" spans="1:7" x14ac:dyDescent="0.3">
      <c r="A26" s="6" t="s">
        <v>112</v>
      </c>
      <c r="B26" s="6" t="s">
        <v>113</v>
      </c>
      <c r="C26" s="6" t="s">
        <v>150</v>
      </c>
      <c r="D26" s="6">
        <v>1</v>
      </c>
      <c r="E26" s="6" t="s">
        <v>38</v>
      </c>
      <c r="F26" s="6" t="s">
        <v>38</v>
      </c>
      <c r="G26" s="7" t="s">
        <v>70</v>
      </c>
    </row>
    <row r="27" spans="1:7" x14ac:dyDescent="0.3">
      <c r="A27" s="6" t="s">
        <v>114</v>
      </c>
      <c r="B27" s="6" t="s">
        <v>115</v>
      </c>
      <c r="C27" s="6" t="s">
        <v>149</v>
      </c>
      <c r="D27" s="6">
        <v>1</v>
      </c>
      <c r="E27" s="6" t="s">
        <v>38</v>
      </c>
      <c r="F27" s="6" t="s">
        <v>38</v>
      </c>
      <c r="G27" s="7" t="s">
        <v>88</v>
      </c>
    </row>
    <row r="28" spans="1:7" x14ac:dyDescent="0.3">
      <c r="A28" s="6" t="s">
        <v>29</v>
      </c>
      <c r="B28" s="6" t="s">
        <v>151</v>
      </c>
      <c r="C28" s="6" t="s">
        <v>152</v>
      </c>
      <c r="D28" s="6">
        <v>6</v>
      </c>
      <c r="E28" s="6" t="s">
        <v>27</v>
      </c>
      <c r="F28" s="6" t="s">
        <v>50</v>
      </c>
      <c r="G28" s="7" t="s">
        <v>25</v>
      </c>
    </row>
    <row r="29" spans="1:7" x14ac:dyDescent="0.3">
      <c r="A29" s="6" t="s">
        <v>46</v>
      </c>
      <c r="B29" s="6"/>
      <c r="C29" s="6"/>
      <c r="D29" s="6">
        <v>3</v>
      </c>
      <c r="E29" s="6" t="s">
        <v>44</v>
      </c>
      <c r="F29" s="7" t="s">
        <v>39</v>
      </c>
      <c r="G29" s="7" t="s">
        <v>58</v>
      </c>
    </row>
    <row r="30" spans="1:7" x14ac:dyDescent="0.3">
      <c r="A30" s="6" t="s">
        <v>41</v>
      </c>
      <c r="B30" s="6"/>
      <c r="C30" s="6"/>
      <c r="D30" s="6">
        <v>3</v>
      </c>
      <c r="E30" s="6" t="s">
        <v>45</v>
      </c>
      <c r="F30" s="6" t="s">
        <v>40</v>
      </c>
      <c r="G30" s="7" t="s">
        <v>4</v>
      </c>
    </row>
    <row r="31" spans="1:7" x14ac:dyDescent="0.3">
      <c r="A31" s="6" t="s">
        <v>116</v>
      </c>
      <c r="B31" s="6" t="s">
        <v>158</v>
      </c>
      <c r="C31" s="6" t="s">
        <v>159</v>
      </c>
      <c r="D31" s="6">
        <v>6</v>
      </c>
      <c r="E31" s="6" t="s">
        <v>59</v>
      </c>
      <c r="F31" s="6" t="s">
        <v>60</v>
      </c>
      <c r="G31" s="7" t="s">
        <v>62</v>
      </c>
    </row>
    <row r="32" spans="1:7" x14ac:dyDescent="0.3">
      <c r="A32" s="6" t="s">
        <v>117</v>
      </c>
      <c r="B32" s="6" t="s">
        <v>118</v>
      </c>
      <c r="C32" s="6" t="s">
        <v>160</v>
      </c>
      <c r="D32" s="6">
        <v>3</v>
      </c>
      <c r="E32" s="6" t="s">
        <v>59</v>
      </c>
      <c r="F32" s="6" t="s">
        <v>61</v>
      </c>
      <c r="G32" s="7" t="s">
        <v>62</v>
      </c>
    </row>
    <row r="33" spans="1:7" x14ac:dyDescent="0.3">
      <c r="A33" s="6" t="s">
        <v>162</v>
      </c>
      <c r="B33" s="6"/>
      <c r="C33" s="6"/>
      <c r="D33" s="6"/>
      <c r="E33" s="6"/>
      <c r="F33" s="8" t="s">
        <v>167</v>
      </c>
      <c r="G33" s="7" t="s">
        <v>168</v>
      </c>
    </row>
    <row r="34" spans="1:7" ht="15.6" customHeight="1" x14ac:dyDescent="0.3">
      <c r="A34" s="6" t="s">
        <v>164</v>
      </c>
      <c r="B34" s="6"/>
      <c r="C34" s="6"/>
      <c r="D34" s="6"/>
      <c r="E34" s="6"/>
      <c r="G34" s="7" t="s">
        <v>169</v>
      </c>
    </row>
    <row r="35" spans="1:7" x14ac:dyDescent="0.3">
      <c r="A35" s="6" t="s">
        <v>163</v>
      </c>
      <c r="B35" s="6"/>
      <c r="C35" s="6"/>
      <c r="D35" s="6"/>
      <c r="E35" s="6"/>
      <c r="F35" s="8" t="s">
        <v>165</v>
      </c>
      <c r="G35" s="7"/>
    </row>
    <row r="36" spans="1:7" x14ac:dyDescent="0.3">
      <c r="A36" s="6" t="s">
        <v>119</v>
      </c>
      <c r="B36" s="6" t="s">
        <v>120</v>
      </c>
      <c r="C36" s="6" t="s">
        <v>161</v>
      </c>
      <c r="D36" s="6">
        <v>3</v>
      </c>
      <c r="E36" s="6" t="s">
        <v>99</v>
      </c>
      <c r="F36" s="6" t="s">
        <v>100</v>
      </c>
      <c r="G36" s="7" t="s">
        <v>101</v>
      </c>
    </row>
    <row r="37" spans="1:7" x14ac:dyDescent="0.3">
      <c r="A37" s="6" t="s">
        <v>90</v>
      </c>
      <c r="B37" s="6"/>
      <c r="C37" s="6"/>
      <c r="D37" s="6">
        <v>1</v>
      </c>
      <c r="E37" s="6" t="s">
        <v>38</v>
      </c>
      <c r="F37" s="6" t="s">
        <v>38</v>
      </c>
      <c r="G37" s="7" t="s">
        <v>91</v>
      </c>
    </row>
    <row r="38" spans="1:7" x14ac:dyDescent="0.3">
      <c r="A38" s="6" t="s">
        <v>157</v>
      </c>
      <c r="B38" s="6"/>
      <c r="C38" s="6"/>
      <c r="D38" s="6" t="s">
        <v>13</v>
      </c>
      <c r="E38" s="6" t="s">
        <v>38</v>
      </c>
      <c r="F38" s="6" t="s">
        <v>38</v>
      </c>
      <c r="G38" s="7" t="s">
        <v>102</v>
      </c>
    </row>
    <row r="39" spans="1:7" x14ac:dyDescent="0.3">
      <c r="A39" s="6" t="s">
        <v>28</v>
      </c>
      <c r="B39" s="6"/>
      <c r="C39" s="6"/>
      <c r="D39" s="6">
        <v>6</v>
      </c>
      <c r="E39" s="11" t="s">
        <v>42</v>
      </c>
      <c r="F39" s="8" t="s">
        <v>36</v>
      </c>
      <c r="G39" s="7" t="s">
        <v>10</v>
      </c>
    </row>
    <row r="40" spans="1:7" ht="31.2" x14ac:dyDescent="0.3">
      <c r="A40" s="6" t="s">
        <v>155</v>
      </c>
      <c r="B40" s="6" t="s">
        <v>154</v>
      </c>
      <c r="C40" s="6" t="s">
        <v>156</v>
      </c>
      <c r="D40" s="6" t="s">
        <v>30</v>
      </c>
      <c r="E40" s="11" t="s">
        <v>42</v>
      </c>
      <c r="F40" s="8" t="s">
        <v>48</v>
      </c>
      <c r="G40" s="7" t="s">
        <v>11</v>
      </c>
    </row>
    <row r="41" spans="1:7" ht="31.2" x14ac:dyDescent="0.3">
      <c r="A41" s="6" t="s">
        <v>153</v>
      </c>
      <c r="B41" s="6" t="s">
        <v>154</v>
      </c>
      <c r="C41" s="6" t="s">
        <v>156</v>
      </c>
      <c r="D41" s="6" t="s">
        <v>30</v>
      </c>
      <c r="E41" s="11" t="s">
        <v>42</v>
      </c>
      <c r="F41" s="8" t="s">
        <v>49</v>
      </c>
      <c r="G41" s="7" t="s">
        <v>11</v>
      </c>
    </row>
    <row r="42" spans="1:7" x14ac:dyDescent="0.3">
      <c r="A42" s="6" t="s">
        <v>121</v>
      </c>
      <c r="B42" s="6" t="s">
        <v>122</v>
      </c>
      <c r="C42" s="6" t="s">
        <v>125</v>
      </c>
      <c r="D42" s="6" t="s">
        <v>126</v>
      </c>
      <c r="E42" s="11" t="s">
        <v>42</v>
      </c>
      <c r="F42" s="8" t="s">
        <v>34</v>
      </c>
      <c r="G42" s="7" t="s">
        <v>6</v>
      </c>
    </row>
    <row r="43" spans="1:7" x14ac:dyDescent="0.3">
      <c r="A43" s="6" t="s">
        <v>121</v>
      </c>
      <c r="B43" s="6" t="s">
        <v>123</v>
      </c>
      <c r="C43" s="6" t="s">
        <v>124</v>
      </c>
      <c r="D43" s="6" t="s">
        <v>17</v>
      </c>
      <c r="E43" s="11" t="s">
        <v>42</v>
      </c>
      <c r="F43" s="8" t="s">
        <v>35</v>
      </c>
      <c r="G43" s="7" t="s">
        <v>7</v>
      </c>
    </row>
    <row r="44" spans="1:7" x14ac:dyDescent="0.3">
      <c r="A44" s="6" t="s">
        <v>136</v>
      </c>
      <c r="B44" s="6" t="s">
        <v>122</v>
      </c>
      <c r="C44" s="6" t="s">
        <v>125</v>
      </c>
      <c r="D44" s="6" t="s">
        <v>16</v>
      </c>
      <c r="E44" s="11" t="s">
        <v>42</v>
      </c>
      <c r="F44" s="8" t="s">
        <v>33</v>
      </c>
      <c r="G44" s="7" t="s">
        <v>5</v>
      </c>
    </row>
    <row r="45" spans="1:7" x14ac:dyDescent="0.3">
      <c r="A45" s="6" t="s">
        <v>136</v>
      </c>
      <c r="B45" s="6" t="s">
        <v>123</v>
      </c>
      <c r="C45" s="6" t="s">
        <v>124</v>
      </c>
      <c r="D45" s="6" t="s">
        <v>16</v>
      </c>
      <c r="E45" s="11" t="s">
        <v>42</v>
      </c>
      <c r="F45" s="8" t="s">
        <v>47</v>
      </c>
      <c r="G45" s="7" t="s">
        <v>5</v>
      </c>
    </row>
    <row r="46" spans="1:7" x14ac:dyDescent="0.3">
      <c r="A46" s="6" t="s">
        <v>31</v>
      </c>
      <c r="B46" s="6"/>
      <c r="C46" s="6"/>
      <c r="D46" s="6" t="s">
        <v>32</v>
      </c>
      <c r="E46" s="6"/>
      <c r="F46" s="7"/>
      <c r="G46" s="7" t="s">
        <v>9</v>
      </c>
    </row>
  </sheetData>
  <autoFilter ref="A1:G46" xr:uid="{00000000-0009-0000-0000-000000000000}">
    <sortState xmlns:xlrd2="http://schemas.microsoft.com/office/spreadsheetml/2017/richdata2" ref="A2:G46">
      <sortCondition ref="A1"/>
    </sortState>
  </autoFilter>
  <hyperlinks>
    <hyperlink ref="F39" r:id="rId1" display="https://www.coleparmer.ca/i/cole-parmer-vaplock-three-way-stopcock-connector-female-luer-to-female-luer-to-male-luer/1202333" xr:uid="{00000000-0004-0000-0000-000000000000}"/>
    <hyperlink ref="F41" r:id="rId2" display="https://www.coleparmer.com/i/masterflex-fitting-pvdf-straight-hose-barb-reducer-1-8-id-x-1-16-id-10-pk/4061604" xr:uid="{00000000-0004-0000-0000-000002000000}"/>
    <hyperlink ref="F42" r:id="rId3" display="https://www.coleparmer.ca/i/masterflex-transfer-tubing-c-flex-clear-1-16-id-x-1-8-od-25-ft/0642202" xr:uid="{00000000-0004-0000-0000-000003000000}"/>
    <hyperlink ref="F43" r:id="rId4" display="https://www.coleparmer.ca/i/masterflex-transfer-tubing-c-flex-clear-1-8-id-x-1-4-od-25-ft/0642205" xr:uid="{00000000-0004-0000-0000-000004000000}"/>
    <hyperlink ref="F45" r:id="rId5" display="https://www.coleparmer.ca/i/masterflex-transfer-tubing-ptfe-1-8-id-x-1-4-od-25-ft/0660530" xr:uid="{40AFFFA5-4EAB-49EF-BFB5-66264831C653}"/>
    <hyperlink ref="F44" r:id="rId6" display="https://www.coleparmer.ca/i/masterflex-transfer-tubing-ptfe-1-16-id-x-1-8-od-25-ft/0660527" xr:uid="{FF61E948-7760-49C6-959D-BC09A892BC05}"/>
    <hyperlink ref="F9" r:id="rId7" xr:uid="{5C06C23A-F304-48C5-8ADD-FAC2FD8E624B}"/>
    <hyperlink ref="F35" r:id="rId8" display="https://store.dmxsoft.com/" xr:uid="{F05E697D-9595-4FD7-A2CC-31E402280EF7}"/>
    <hyperlink ref="F33" r:id="rId9" location="apps" display="https://www.dmxsoft.com/ - apps" xr:uid="{32E0E386-A90C-45F3-8B3F-B589A9B222E6}"/>
  </hyperlinks>
  <pageMargins left="0.7" right="0.7" top="0.75" bottom="0.75" header="0.3" footer="0.3"/>
  <pageSetup orientation="landscape" r:id="rId10"/>
  <customProperties>
    <customPr name="DVSECTIONID" r:id="rId1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IF(JoVE_Materials!1:1,"AAAAAH384QA=",0)</f>
        <v>#VALUE!</v>
      </c>
      <c r="B1" t="e">
        <f>AND(JoVE_Materials!A1,"AAAAAH384QE=")</f>
        <v>#VALUE!</v>
      </c>
      <c r="C1" t="e">
        <f>AND(JoVE_Materials!#REF!,"AAAAAH384QI=")</f>
        <v>#REF!</v>
      </c>
      <c r="D1" t="e">
        <f>AND(JoVE_Materials!F1,"AAAAAH384QM=")</f>
        <v>#VALUE!</v>
      </c>
      <c r="E1" t="e">
        <f>AND(JoVE_Materials!G1,"AAAAAH384QQ=")</f>
        <v>#VALUE!</v>
      </c>
      <c r="F1" t="e">
        <f>IF(JoVE_Materials!A:A,"AAAAAH384QU=",0)</f>
        <v>#VALUE!</v>
      </c>
      <c r="G1" t="e">
        <f>IF(_xlfn.SINGLE(JoVE_Materials!#REF!),"AAAAAH384QY=",0)</f>
        <v>#REF!</v>
      </c>
      <c r="H1" t="e">
        <f>IF(JoVE_Materials!F:F,"AAAAAH384Qc=",0)</f>
        <v>#VALUE!</v>
      </c>
      <c r="I1" t="e">
        <f>IF(JoVE_Materials!G:G,"AAAAAH384Qg=",0)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0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JoVE_Materials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</cp:lastModifiedBy>
  <dcterms:created xsi:type="dcterms:W3CDTF">2012-02-23T18:29:07Z</dcterms:created>
  <dcterms:modified xsi:type="dcterms:W3CDTF">2021-08-15T19:24:22Z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