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ATA\001_PHD\__PHD_JOVE2\____rev1\jove2_figs_final\"/>
    </mc:Choice>
  </mc:AlternateContent>
  <xr:revisionPtr revIDLastSave="0" documentId="13_ncr:1_{6B2932C2-3D83-41CD-8B96-028CDEFBEB0B}" xr6:coauthVersionLast="47" xr6:coauthVersionMax="47" xr10:uidLastSave="{00000000-0000-0000-0000-000000000000}"/>
  <bookViews>
    <workbookView xWindow="28680" yWindow="-120" windowWidth="29040" windowHeight="15840" xr2:uid="{690B456A-7B02-4F50-8C3D-D9F714211D35}"/>
  </bookViews>
  <sheets>
    <sheet name="Table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D4" i="2"/>
  <c r="C4" i="2"/>
  <c r="E4" i="2" s="1"/>
  <c r="C5" i="2"/>
  <c r="E5" i="2" s="1"/>
  <c r="C6" i="2"/>
  <c r="D6" i="2" s="1"/>
  <c r="C3" i="2"/>
  <c r="E3" i="2" s="1"/>
  <c r="E6" i="2" l="1"/>
  <c r="D3" i="2"/>
  <c r="D8" i="2" s="1"/>
  <c r="D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<sst xmlns="http://schemas.openxmlformats.org/spreadsheetml/2006/main" count="8" uniqueCount="8">
  <si>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Measured data</t>
  </si>
  <si>
    <t>Estimated pH [-]</t>
  </si>
  <si>
    <t>pH value (cal. meter) [-]</t>
  </si>
  <si>
    <t>Error [abs. pH]</t>
  </si>
  <si>
    <t>Calc. volt. output [mV]</t>
  </si>
  <si>
    <t>Std. deviation of pH [-]</t>
  </si>
  <si>
    <t>Error [%]</t>
  </si>
  <si>
    <t>Mean error [-]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</si>
</sst>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9" fontId="0" fillId="0" borderId="0" xfId="0" applyNumberFormat="1"/>
    <xf numFmtId="2" fontId="0" fillId="0" borderId="0" xfId="0" applyNumberFormat="1"/>
    <xf numFmtId="0" fontId="1" fillId="0" borderId="0" xfId="0" applyFont="1" applyFill="1"/>
    <xf numFmtId="0" fontId="0" fillId="0" borderId="0" xfId="0" applyFill="1"/>
    <xf numFmtId="2" fontId="0" fillId="0" borderId="0" xfId="0" applyNumberFormat="1" applyFill="1"/>
    <xf numFmtId="0" fontId="2" fillId="0" borderId="0" xfId="0" applyFont="1" applyFill="1"/>
    <xf numFmtId="2" fontId="2" fillId="0" borderId="0" xfId="0" applyNumberFormat="1" applyFont="1" applyFill="1"/>
    <xf numFmtId="0" fontId="3" fillId="0" borderId="0" xfId="0" applyFont="1" applyFill="1" applyAlignment="1">
      <alignment horizontal="center"/>
    </xf>
    <xf numFmtId="0" fontId="2" fillId="0" borderId="0" xfId="0" applyFont="1"/>
    <xf numFmtId="2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F0E4F-437F-43D4-8CC6-48461B4781F6}">
  <dimension ref="A1:E13"/>
  <sheetViews>
    <sheetView tabSelected="1" workbookViewId="0">
      <selection activeCell="C9" sqref="C9"/>
    </sheetView>
  </sheetViews>
  <sheetFormatPr defaultRowHeight="15" x14ac:dyDescent="0.25"/>
  <cols>
    <col min="1" max="5" width="23.140625" customWidth="1"/>
  </cols>
  <sheetData>
    <row r="1" spans="1:5" ht="18.75" x14ac:dyDescent="0.3">
      <c r="A1" s="8" t="s">
        <v>0</v>
      </c>
      <c r="B1" s="8"/>
      <c r="C1" s="8"/>
      <c r="D1" s="8"/>
      <c r="E1" s="8"/>
    </row>
    <row r="2" spans="1:5" x14ac:dyDescent="0.25">
      <c r="A2" s="3" t="s">
        <v>2</v>
      </c>
      <c r="B2" s="3" t="s">
        <v>4</v>
      </c>
      <c r="C2" s="3" t="s">
        <v>1</v>
      </c>
      <c r="D2" s="3" t="s">
        <v>3</v>
      </c>
      <c r="E2" s="3" t="s">
        <v>6</v>
      </c>
    </row>
    <row r="3" spans="1:5" x14ac:dyDescent="0.25">
      <c r="A3">
        <v>0.62</v>
      </c>
      <c r="B3">
        <v>1010</v>
      </c>
      <c r="C3" s="2">
        <f>3.98+(10.01-3.98)/310*(B3-1200)</f>
        <v>0.28419354838709721</v>
      </c>
      <c r="D3" s="2">
        <f>C3-A3</f>
        <v>-0.33580645161290279</v>
      </c>
      <c r="E3" s="1">
        <f>(C3-A3)/A3</f>
        <v>-0.54162330905306899</v>
      </c>
    </row>
    <row r="4" spans="1:5" x14ac:dyDescent="0.25">
      <c r="A4">
        <v>3.98</v>
      </c>
      <c r="B4">
        <v>1220</v>
      </c>
      <c r="C4" s="2">
        <f t="shared" ref="C4:C6" si="0">3.98+(10.01-3.98)/310*(B4-1200)</f>
        <v>4.3690322580645162</v>
      </c>
      <c r="D4" s="2">
        <f t="shared" ref="D4:D6" si="1">C4-A4</f>
        <v>0.38903225806451625</v>
      </c>
      <c r="E4" s="1">
        <f t="shared" ref="E4:E6" si="2">(C4-A4)/A4</f>
        <v>9.7746798508672419E-2</v>
      </c>
    </row>
    <row r="5" spans="1:5" x14ac:dyDescent="0.25">
      <c r="A5">
        <v>7.01</v>
      </c>
      <c r="B5">
        <v>1340</v>
      </c>
      <c r="C5" s="2">
        <f t="shared" si="0"/>
        <v>6.7032258064516128</v>
      </c>
      <c r="D5" s="2">
        <f t="shared" si="1"/>
        <v>-0.30677419354838698</v>
      </c>
      <c r="E5" s="1">
        <f t="shared" si="2"/>
        <v>-4.3762367125304846E-2</v>
      </c>
    </row>
    <row r="6" spans="1:5" x14ac:dyDescent="0.25">
      <c r="A6">
        <v>10.01</v>
      </c>
      <c r="B6" s="4">
        <v>1520</v>
      </c>
      <c r="C6" s="5">
        <f t="shared" si="0"/>
        <v>10.204516129032257</v>
      </c>
      <c r="D6" s="5">
        <f t="shared" si="1"/>
        <v>0.19451612903225701</v>
      </c>
      <c r="E6" s="1">
        <f t="shared" si="2"/>
        <v>1.94321807225032E-2</v>
      </c>
    </row>
    <row r="7" spans="1:5" x14ac:dyDescent="0.25">
      <c r="B7" s="4"/>
      <c r="C7" s="5"/>
      <c r="D7" s="5"/>
      <c r="E7" s="1"/>
    </row>
    <row r="8" spans="1:5" ht="15.75" x14ac:dyDescent="0.25">
      <c r="B8" s="4"/>
      <c r="C8" s="6" t="s">
        <v>5</v>
      </c>
      <c r="D8" s="7">
        <f>STDEV(D3:D6)</f>
        <v>0.36294526638210578</v>
      </c>
      <c r="E8" s="1"/>
    </row>
    <row r="9" spans="1:5" ht="15.75" x14ac:dyDescent="0.25">
      <c r="B9" s="4"/>
      <c r="C9" s="9" t="s">
        <v>7</v>
      </c>
      <c r="D9" s="10" cm="1">
        <f t="array" ref="D9">AVERAGE(ABS(D3:D6))</f>
        <v>0.30653225806451578</v>
      </c>
      <c r="E9" s="1"/>
    </row>
    <row r="10" spans="1:5" x14ac:dyDescent="0.25">
      <c r="B10" s="4"/>
      <c r="C10" s="5"/>
      <c r="D10" s="5"/>
      <c r="E10" s="1"/>
    </row>
    <row r="11" spans="1:5" x14ac:dyDescent="0.25">
      <c r="B11" s="4"/>
      <c r="C11" s="5"/>
      <c r="D11" s="5"/>
      <c r="E11" s="1"/>
    </row>
    <row r="12" spans="1:5" x14ac:dyDescent="0.25">
      <c r="B12" s="4"/>
      <c r="C12" s="4"/>
      <c r="D12" s="4"/>
    </row>
    <row r="13" spans="1:5" x14ac:dyDescent="0.25">
      <c r="B13" s="4"/>
      <c r="C13" s="4"/>
      <c r="D13" s="4"/>
    </row>
  </sheetData>
  <mergeCells count="1">
    <mergeCell ref="A1:E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Novak</dc:creator>
  <cp:lastModifiedBy>Marek Novak</cp:lastModifiedBy>
  <dcterms:created xsi:type="dcterms:W3CDTF">2021-04-12T15:23:47Z</dcterms:created>
  <dcterms:modified xsi:type="dcterms:W3CDTF">2021-07-17T16:14:40Z</dcterms:modified>
</cp:coreProperties>
</file>