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ac272a6b80868f/Desktop/JoVE manuscripts/PPR/Aug 2021/62820/"/>
    </mc:Choice>
  </mc:AlternateContent>
  <xr:revisionPtr revIDLastSave="2" documentId="8_{9DBCFAE9-6410-4C57-82F2-568AD25BED4C}" xr6:coauthVersionLast="47" xr6:coauthVersionMax="47" xr10:uidLastSave="{61A24AE2-C822-4B0E-85CE-B7768112E80B}"/>
  <bookViews>
    <workbookView xWindow="-108" yWindow="-108" windowWidth="23256" windowHeight="12576" xr2:uid="{00000000-000D-0000-FFFF-FFFF00000000}"/>
  </bookViews>
  <sheets>
    <sheet name="Table of Materials" sheetId="2" r:id="rId1"/>
    <sheet name="DV-IDENTITY-0" sheetId="4" state="veryHidden" r:id="rId2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<sst xmlns="http://schemas.openxmlformats.org/spreadsheetml/2006/main" count="134" uniqueCount="105">
  <si>
    <t>Company</t>
  </si>
  <si>
    <t>Catalog Number</t>
  </si>
  <si>
    <t>AAAAAH384Q8=</t>
  </si>
  <si>
    <t>Comments/Description</t>
  </si>
  <si>
    <t>Name of Material/ Equipment</t>
  </si>
  <si>
    <t>Falcon</t>
  </si>
  <si>
    <t>Cotton</t>
  </si>
  <si>
    <t>Blunt Forceps</t>
  </si>
  <si>
    <t>Hemocytometer</t>
  </si>
  <si>
    <t>Type I Collagen coated 24-well plate</t>
  </si>
  <si>
    <t>Fetal Bovine Serum (FBS)</t>
  </si>
  <si>
    <t>Type I Collagen coated 6-well plate</t>
  </si>
  <si>
    <t>Defined Trypsin Inhibitor (DTI)</t>
  </si>
  <si>
    <t>Gibco</t>
  </si>
  <si>
    <t>96 Well Culture plate (U bottom)</t>
  </si>
  <si>
    <t>Corning</t>
  </si>
  <si>
    <t>Biocoat Collagen I cellware 60mm dish</t>
  </si>
  <si>
    <t>Hirschmann Laborgeräte</t>
  </si>
  <si>
    <t>0.4w/v% Trypan Blue solution</t>
  </si>
  <si>
    <t>CoolCell LX</t>
  </si>
  <si>
    <t>Cryogenic storage</t>
  </si>
  <si>
    <t>Thermo Scientific</t>
  </si>
  <si>
    <t>5000-0012</t>
  </si>
  <si>
    <t>Dimethyl sulfoxide (DMSO)</t>
  </si>
  <si>
    <t>Sigma-Aldrich</t>
  </si>
  <si>
    <t xml:space="preserve">No.15 Disposable scalpel </t>
  </si>
  <si>
    <t>Feather</t>
  </si>
  <si>
    <t>Type I Collagen coated 60mm dish</t>
  </si>
  <si>
    <t>219AABZX00136000</t>
  </si>
  <si>
    <t>MEPI500CA</t>
  </si>
  <si>
    <t>Wako</t>
  </si>
  <si>
    <t>207-17081</t>
  </si>
  <si>
    <t>Fine forceps</t>
  </si>
  <si>
    <t>Half-curved forceps</t>
  </si>
  <si>
    <t>Iris Scissors</t>
  </si>
  <si>
    <t>R001100</t>
    <phoneticPr fontId="1"/>
  </si>
  <si>
    <t>0.05% Trypsin/EDTA, phenol red</t>
    <phoneticPr fontId="1"/>
  </si>
  <si>
    <t>Y's Square</t>
    <phoneticPr fontId="1"/>
  </si>
  <si>
    <t>R007100</t>
    <phoneticPr fontId="1"/>
  </si>
  <si>
    <t>276855-100ML</t>
    <phoneticPr fontId="1"/>
  </si>
  <si>
    <t xml:space="preserve">EpiLife, with 60 µM calcium </t>
    <phoneticPr fontId="1"/>
  </si>
  <si>
    <t>S0120</t>
    <phoneticPr fontId="1"/>
  </si>
  <si>
    <t>EpiLife Defined Growth Supplement (EDGS)</t>
    <phoneticPr fontId="1"/>
  </si>
  <si>
    <t>AS ONE</t>
    <phoneticPr fontId="1"/>
  </si>
  <si>
    <t>63-1452-97</t>
    <phoneticPr fontId="1"/>
  </si>
  <si>
    <t>8-4599-01</t>
    <phoneticPr fontId="1"/>
  </si>
  <si>
    <t>Raspatorium #14</t>
    <phoneticPr fontId="1"/>
  </si>
  <si>
    <t>PRI13-3374</t>
    <phoneticPr fontId="1"/>
  </si>
  <si>
    <t>PRI13-3376</t>
    <phoneticPr fontId="1"/>
  </si>
  <si>
    <t>BRC Bio Research Center</t>
    <phoneticPr fontId="1"/>
  </si>
  <si>
    <t>14090-09</t>
    <phoneticPr fontId="1"/>
  </si>
  <si>
    <t>Muromachi Kikai</t>
    <phoneticPr fontId="1"/>
  </si>
  <si>
    <t>0.025% Trypsin/EDTA</t>
    <phoneticPr fontId="1"/>
  </si>
  <si>
    <t>1-8187-03</t>
    <phoneticPr fontId="1"/>
  </si>
  <si>
    <t>Paraformaldehyde</t>
  </si>
  <si>
    <t>162-16065</t>
  </si>
  <si>
    <t>Goat serum</t>
  </si>
  <si>
    <t>G9023-10ML</t>
  </si>
  <si>
    <t>Donkey serum</t>
  </si>
  <si>
    <t>D9663-10ML</t>
  </si>
  <si>
    <t>Triton X-100</t>
  </si>
  <si>
    <t>581-81705</t>
  </si>
  <si>
    <t>Hoechst</t>
  </si>
  <si>
    <t>B2261</t>
  </si>
  <si>
    <t>Rabbit anti-K14</t>
  </si>
  <si>
    <t>BioLegend</t>
  </si>
  <si>
    <t>BD Biosciences</t>
  </si>
  <si>
    <t>Donkey anti-Rabbit IgG (H+L), Alexa Fluor 555</t>
  </si>
  <si>
    <t>Invitrogen</t>
  </si>
  <si>
    <t>A31572</t>
  </si>
  <si>
    <t>A21208</t>
  </si>
  <si>
    <t>Donkey anti-Rat IgG (H+L), Alexa Fluor 488</t>
  </si>
  <si>
    <t>Rat α6-integrin</t>
  </si>
  <si>
    <t>6-well Tissue Culture plate</t>
  </si>
  <si>
    <t>C022221</t>
  </si>
  <si>
    <t>Matsunami Glass Ind.</t>
  </si>
  <si>
    <t>Povidone-iodine</t>
  </si>
  <si>
    <t>Abcam</t>
  </si>
  <si>
    <t>ab92551</t>
  </si>
  <si>
    <t>Rabbit anti-Cytokeratin 13 antibody</t>
  </si>
  <si>
    <t xml:space="preserve">Rabbit anti-p63 antibody </t>
  </si>
  <si>
    <t>ab124762</t>
  </si>
  <si>
    <t>Goat anti-PDGF Receptor α</t>
  </si>
  <si>
    <t>R&amp;D Systems</t>
  </si>
  <si>
    <t>AF1062</t>
  </si>
  <si>
    <t>Phosphate Buffered Saline 1x, pH 7.4</t>
  </si>
  <si>
    <t>10 mL Serological pipet</t>
  </si>
  <si>
    <t>15 mL sterile conical tube</t>
  </si>
  <si>
    <t>2 mL Aspirating pipet</t>
  </si>
  <si>
    <t>35 mm Cell culture dish</t>
  </si>
  <si>
    <t>50 mL sterile conical tube</t>
  </si>
  <si>
    <t>60 mm Cell culture dish</t>
  </si>
  <si>
    <t>Cover slips 22 x 22 μm square</t>
  </si>
  <si>
    <t>Cryogenic Vial 1.2 mL</t>
  </si>
  <si>
    <t>Antibiotic-Antimycotic 100x</t>
  </si>
  <si>
    <t>Domitor</t>
  </si>
  <si>
    <t>Butorphanol</t>
  </si>
  <si>
    <t>Dormicum</t>
  </si>
  <si>
    <t>Nippon Zenyaku Kogyo </t>
  </si>
  <si>
    <t>Medetomidine</t>
  </si>
  <si>
    <t>Astellas Pharma</t>
  </si>
  <si>
    <t>Midazolam</t>
  </si>
  <si>
    <t>Vetorphale</t>
  </si>
  <si>
    <t>Meiji Seika Pharma</t>
  </si>
  <si>
    <r>
      <t xml:space="preserve">100 </t>
    </r>
    <r>
      <rPr>
        <sz val="12"/>
        <color indexed="8"/>
        <rFont val="Calibri"/>
        <family val="2"/>
        <scheme val="minor"/>
      </rPr>
      <t>µm Nylon cell strainer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</si>
</sst>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6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2"/>
  <sheetViews>
    <sheetView tabSelected="1" zoomScaleNormal="100" workbookViewId="0">
      <selection activeCell="F37" sqref="F37"/>
    </sheetView>
  </sheetViews>
  <sheetFormatPr defaultColWidth="10.77734375" defaultRowHeight="14.4"/>
  <cols>
    <col min="1" max="1" width="53.109375" style="1" customWidth="1"/>
    <col min="2" max="2" width="25.88671875" style="1" customWidth="1"/>
    <col min="3" max="3" width="19.33203125" style="1" customWidth="1"/>
    <col min="4" max="4" width="25.44140625" style="1" customWidth="1"/>
    <col min="5" max="256" width="8.77734375" style="1" customWidth="1"/>
    <col min="257" max="16384" width="10.77734375" style="1"/>
  </cols>
  <sheetData>
    <row r="1" spans="1:4" ht="15.6">
      <c r="A1" s="6" t="s">
        <v>4</v>
      </c>
      <c r="B1" s="6" t="s">
        <v>0</v>
      </c>
      <c r="C1" s="6" t="s">
        <v>1</v>
      </c>
      <c r="D1" s="7" t="s">
        <v>3</v>
      </c>
    </row>
    <row r="2" spans="1:4" ht="15.6">
      <c r="A2" s="2" t="s">
        <v>52</v>
      </c>
      <c r="B2" s="3" t="s">
        <v>13</v>
      </c>
      <c r="C2" s="3" t="s">
        <v>35</v>
      </c>
      <c r="D2" s="3"/>
    </row>
    <row r="3" spans="1:4" ht="15.6">
      <c r="A3" s="2" t="s">
        <v>36</v>
      </c>
      <c r="B3" s="3" t="s">
        <v>13</v>
      </c>
      <c r="C3" s="3">
        <v>25300062</v>
      </c>
      <c r="D3" s="3"/>
    </row>
    <row r="4" spans="1:4" ht="15.6">
      <c r="A4" s="2" t="s">
        <v>18</v>
      </c>
      <c r="B4" s="3" t="s">
        <v>30</v>
      </c>
      <c r="C4" s="3" t="s">
        <v>31</v>
      </c>
      <c r="D4" s="3"/>
    </row>
    <row r="5" spans="1:4" ht="15.6">
      <c r="A5" s="2" t="s">
        <v>86</v>
      </c>
      <c r="B5" s="2" t="s">
        <v>5</v>
      </c>
      <c r="C5" s="2">
        <v>357551</v>
      </c>
      <c r="D5" s="3"/>
    </row>
    <row r="6" spans="1:4" ht="15.6">
      <c r="A6" s="2" t="s">
        <v>104</v>
      </c>
      <c r="B6" s="2" t="s">
        <v>5</v>
      </c>
      <c r="C6" s="2">
        <v>352360</v>
      </c>
      <c r="D6" s="3"/>
    </row>
    <row r="7" spans="1:4" ht="15.6">
      <c r="A7" s="2" t="s">
        <v>87</v>
      </c>
      <c r="B7" s="2" t="s">
        <v>5</v>
      </c>
      <c r="C7" s="2">
        <v>352096</v>
      </c>
      <c r="D7" s="3"/>
    </row>
    <row r="8" spans="1:4" ht="15.6">
      <c r="A8" s="2" t="s">
        <v>88</v>
      </c>
      <c r="B8" s="2" t="s">
        <v>5</v>
      </c>
      <c r="C8" s="2">
        <v>357558</v>
      </c>
      <c r="D8" s="3"/>
    </row>
    <row r="9" spans="1:4" ht="15.6">
      <c r="A9" s="2" t="s">
        <v>89</v>
      </c>
      <c r="B9" s="2" t="s">
        <v>15</v>
      </c>
      <c r="C9" s="2">
        <v>353801</v>
      </c>
      <c r="D9" s="3"/>
    </row>
    <row r="10" spans="1:4" ht="15.6">
      <c r="A10" s="2" t="s">
        <v>90</v>
      </c>
      <c r="B10" s="2" t="s">
        <v>5</v>
      </c>
      <c r="C10" s="2">
        <v>352070</v>
      </c>
      <c r="D10" s="3"/>
    </row>
    <row r="11" spans="1:4" ht="15.6">
      <c r="A11" s="2" t="s">
        <v>91</v>
      </c>
      <c r="B11" s="2" t="s">
        <v>15</v>
      </c>
      <c r="C11" s="2">
        <v>353802</v>
      </c>
      <c r="D11" s="3"/>
    </row>
    <row r="12" spans="1:4" ht="15.6">
      <c r="A12" s="2" t="s">
        <v>73</v>
      </c>
      <c r="B12" s="2" t="s">
        <v>5</v>
      </c>
      <c r="C12" s="2">
        <v>353046</v>
      </c>
      <c r="D12" s="3"/>
    </row>
    <row r="13" spans="1:4" ht="15.6">
      <c r="A13" s="2" t="s">
        <v>14</v>
      </c>
      <c r="B13" s="2" t="s">
        <v>5</v>
      </c>
      <c r="C13" s="2">
        <v>353077</v>
      </c>
      <c r="D13" s="3"/>
    </row>
    <row r="14" spans="1:4" ht="15.6">
      <c r="A14" s="2" t="s">
        <v>94</v>
      </c>
      <c r="B14" s="3" t="s">
        <v>13</v>
      </c>
      <c r="C14" s="3">
        <v>15240062</v>
      </c>
      <c r="D14" s="3"/>
    </row>
    <row r="15" spans="1:4" ht="15.6">
      <c r="A15" s="2" t="s">
        <v>16</v>
      </c>
      <c r="B15" s="2" t="s">
        <v>15</v>
      </c>
      <c r="C15" s="2">
        <v>356401</v>
      </c>
      <c r="D15" s="3"/>
    </row>
    <row r="16" spans="1:4" ht="15.6">
      <c r="A16" s="2" t="s">
        <v>7</v>
      </c>
      <c r="B16" s="2" t="s">
        <v>43</v>
      </c>
      <c r="C16" s="2" t="s">
        <v>53</v>
      </c>
      <c r="D16" s="3"/>
    </row>
    <row r="17" spans="1:4" ht="15.6">
      <c r="A17" s="2" t="s">
        <v>96</v>
      </c>
      <c r="B17" s="9" t="s">
        <v>103</v>
      </c>
      <c r="C17" s="2"/>
      <c r="D17" s="9" t="s">
        <v>102</v>
      </c>
    </row>
    <row r="18" spans="1:4" ht="15.6">
      <c r="A18" s="2" t="s">
        <v>19</v>
      </c>
      <c r="B18" s="2" t="s">
        <v>15</v>
      </c>
      <c r="C18" s="2">
        <v>432002</v>
      </c>
      <c r="D18" s="3" t="s">
        <v>20</v>
      </c>
    </row>
    <row r="19" spans="1:4" ht="15.6">
      <c r="A19" s="2" t="s">
        <v>6</v>
      </c>
      <c r="B19" s="2" t="s">
        <v>43</v>
      </c>
      <c r="C19" s="2" t="s">
        <v>44</v>
      </c>
      <c r="D19" s="3"/>
    </row>
    <row r="20" spans="1:4" ht="15.6">
      <c r="A20" s="4" t="s">
        <v>92</v>
      </c>
      <c r="B20" s="4" t="s">
        <v>75</v>
      </c>
      <c r="C20" s="4" t="s">
        <v>74</v>
      </c>
      <c r="D20" s="3"/>
    </row>
    <row r="21" spans="1:4" ht="15.6">
      <c r="A21" s="2" t="s">
        <v>93</v>
      </c>
      <c r="B21" s="2" t="s">
        <v>21</v>
      </c>
      <c r="C21" s="2" t="s">
        <v>22</v>
      </c>
      <c r="D21" s="3"/>
    </row>
    <row r="22" spans="1:4" ht="15.6">
      <c r="A22" s="2" t="s">
        <v>12</v>
      </c>
      <c r="B22" s="3" t="s">
        <v>13</v>
      </c>
      <c r="C22" s="3" t="s">
        <v>38</v>
      </c>
      <c r="D22" s="3"/>
    </row>
    <row r="23" spans="1:4" ht="15.6">
      <c r="A23" s="2" t="s">
        <v>23</v>
      </c>
      <c r="B23" s="3" t="s">
        <v>24</v>
      </c>
      <c r="C23" s="3" t="s">
        <v>39</v>
      </c>
      <c r="D23" s="3"/>
    </row>
    <row r="24" spans="1:4" ht="15.6">
      <c r="A24" s="3" t="s">
        <v>67</v>
      </c>
      <c r="B24" s="3" t="s">
        <v>68</v>
      </c>
      <c r="C24" s="3" t="s">
        <v>69</v>
      </c>
      <c r="D24" s="3"/>
    </row>
    <row r="25" spans="1:4" ht="15.6">
      <c r="A25" s="3" t="s">
        <v>71</v>
      </c>
      <c r="B25" s="3" t="s">
        <v>68</v>
      </c>
      <c r="C25" s="3" t="s">
        <v>70</v>
      </c>
      <c r="D25" s="3"/>
    </row>
    <row r="26" spans="1:4" ht="15.6">
      <c r="A26" s="3" t="s">
        <v>58</v>
      </c>
      <c r="B26" s="3" t="s">
        <v>24</v>
      </c>
      <c r="C26" s="3" t="s">
        <v>59</v>
      </c>
      <c r="D26" s="3"/>
    </row>
    <row r="27" spans="1:4" ht="15.6">
      <c r="A27" s="2" t="s">
        <v>42</v>
      </c>
      <c r="B27" s="3" t="s">
        <v>13</v>
      </c>
      <c r="C27" s="3" t="s">
        <v>41</v>
      </c>
      <c r="D27" s="3"/>
    </row>
    <row r="28" spans="1:4" ht="15.6">
      <c r="A28" s="2" t="s">
        <v>40</v>
      </c>
      <c r="B28" s="3" t="s">
        <v>13</v>
      </c>
      <c r="C28" s="3" t="s">
        <v>29</v>
      </c>
      <c r="D28" s="3"/>
    </row>
    <row r="29" spans="1:4" ht="15.6">
      <c r="A29" s="2" t="s">
        <v>10</v>
      </c>
      <c r="B29" s="3" t="s">
        <v>13</v>
      </c>
      <c r="C29" s="3">
        <v>26140079</v>
      </c>
      <c r="D29" s="3"/>
    </row>
    <row r="30" spans="1:4" ht="15.6">
      <c r="A30" s="2" t="s">
        <v>32</v>
      </c>
      <c r="B30" s="2" t="s">
        <v>49</v>
      </c>
      <c r="C30" s="2" t="s">
        <v>47</v>
      </c>
      <c r="D30" s="3"/>
    </row>
    <row r="31" spans="1:4" ht="15.6">
      <c r="A31" s="3" t="s">
        <v>82</v>
      </c>
      <c r="B31" s="3" t="s">
        <v>83</v>
      </c>
      <c r="C31" s="3" t="s">
        <v>84</v>
      </c>
      <c r="D31" s="3"/>
    </row>
    <row r="32" spans="1:4" ht="15.6">
      <c r="A32" s="3" t="s">
        <v>56</v>
      </c>
      <c r="B32" s="3" t="s">
        <v>24</v>
      </c>
      <c r="C32" s="3" t="s">
        <v>57</v>
      </c>
      <c r="D32" s="3"/>
    </row>
    <row r="33" spans="1:4" ht="15.6">
      <c r="A33" s="2" t="s">
        <v>33</v>
      </c>
      <c r="B33" s="2" t="s">
        <v>49</v>
      </c>
      <c r="C33" s="2" t="s">
        <v>48</v>
      </c>
      <c r="D33" s="3"/>
    </row>
    <row r="34" spans="1:4" ht="15.6">
      <c r="A34" s="2" t="s">
        <v>8</v>
      </c>
      <c r="B34" s="2" t="s">
        <v>17</v>
      </c>
      <c r="C34" s="2">
        <v>8100204</v>
      </c>
      <c r="D34" s="3"/>
    </row>
    <row r="35" spans="1:4" ht="15.6">
      <c r="A35" s="3" t="s">
        <v>62</v>
      </c>
      <c r="B35" s="3" t="s">
        <v>24</v>
      </c>
      <c r="C35" s="3" t="s">
        <v>63</v>
      </c>
      <c r="D35" s="3"/>
    </row>
    <row r="36" spans="1:4" ht="15.6">
      <c r="A36" s="2" t="s">
        <v>34</v>
      </c>
      <c r="B36" s="2" t="s">
        <v>51</v>
      </c>
      <c r="C36" s="2" t="s">
        <v>50</v>
      </c>
      <c r="D36" s="3"/>
    </row>
    <row r="37" spans="1:4" ht="15.6">
      <c r="A37" s="2" t="s">
        <v>99</v>
      </c>
      <c r="B37" s="9" t="s">
        <v>98</v>
      </c>
      <c r="C37" s="2"/>
      <c r="D37" s="3" t="s">
        <v>95</v>
      </c>
    </row>
    <row r="38" spans="1:4" ht="15.6">
      <c r="A38" s="2" t="s">
        <v>101</v>
      </c>
      <c r="B38" s="8" t="s">
        <v>100</v>
      </c>
      <c r="C38" s="2"/>
      <c r="D38" s="3" t="s">
        <v>97</v>
      </c>
    </row>
    <row r="39" spans="1:4" ht="31.2">
      <c r="A39" s="2" t="s">
        <v>25</v>
      </c>
      <c r="B39" s="2" t="s">
        <v>26</v>
      </c>
      <c r="C39" s="2" t="s">
        <v>28</v>
      </c>
      <c r="D39" s="3"/>
    </row>
    <row r="40" spans="1:4" ht="15.6">
      <c r="A40" s="3" t="s">
        <v>54</v>
      </c>
      <c r="B40" s="3" t="s">
        <v>30</v>
      </c>
      <c r="C40" s="3" t="s">
        <v>55</v>
      </c>
      <c r="D40" s="3"/>
    </row>
    <row r="41" spans="1:4" ht="15.6">
      <c r="A41" s="2" t="s">
        <v>85</v>
      </c>
      <c r="B41" s="3" t="s">
        <v>13</v>
      </c>
      <c r="C41" s="3">
        <v>10010049</v>
      </c>
      <c r="D41" s="3"/>
    </row>
    <row r="42" spans="1:4" ht="15.6">
      <c r="A42" s="4" t="s">
        <v>76</v>
      </c>
      <c r="B42" s="5" t="s">
        <v>37</v>
      </c>
      <c r="C42" s="5">
        <v>872612</v>
      </c>
      <c r="D42" s="3"/>
    </row>
    <row r="43" spans="1:4" ht="15.6">
      <c r="A43" s="3" t="s">
        <v>79</v>
      </c>
      <c r="B43" s="3" t="s">
        <v>77</v>
      </c>
      <c r="C43" s="3" t="s">
        <v>78</v>
      </c>
      <c r="D43" s="3"/>
    </row>
    <row r="44" spans="1:4" ht="15.6">
      <c r="A44" s="3" t="s">
        <v>64</v>
      </c>
      <c r="B44" s="3" t="s">
        <v>65</v>
      </c>
      <c r="C44" s="3">
        <v>905301</v>
      </c>
      <c r="D44" s="3"/>
    </row>
    <row r="45" spans="1:4" ht="15.6">
      <c r="A45" s="3" t="s">
        <v>80</v>
      </c>
      <c r="B45" s="3" t="s">
        <v>77</v>
      </c>
      <c r="C45" s="3" t="s">
        <v>81</v>
      </c>
      <c r="D45" s="3"/>
    </row>
    <row r="46" spans="1:4" ht="15.6">
      <c r="A46" s="2" t="s">
        <v>46</v>
      </c>
      <c r="B46" s="2" t="s">
        <v>43</v>
      </c>
      <c r="C46" s="2" t="s">
        <v>45</v>
      </c>
      <c r="D46" s="3"/>
    </row>
    <row r="47" spans="1:4" ht="15.6">
      <c r="A47" s="3" t="s">
        <v>72</v>
      </c>
      <c r="B47" s="3" t="s">
        <v>66</v>
      </c>
      <c r="C47" s="3">
        <v>553745</v>
      </c>
      <c r="D47" s="3"/>
    </row>
    <row r="48" spans="1:4" ht="15.6">
      <c r="A48" s="3" t="s">
        <v>60</v>
      </c>
      <c r="B48" s="3" t="s">
        <v>30</v>
      </c>
      <c r="C48" s="3" t="s">
        <v>61</v>
      </c>
      <c r="D48" s="3"/>
    </row>
    <row r="49" spans="1:4" ht="15.6">
      <c r="A49" s="2" t="s">
        <v>9</v>
      </c>
      <c r="B49" s="10" t="s">
        <v>15</v>
      </c>
      <c r="C49" s="2">
        <v>354408</v>
      </c>
      <c r="D49" s="3"/>
    </row>
    <row r="50" spans="1:4" ht="15.6">
      <c r="A50" s="2" t="s">
        <v>27</v>
      </c>
      <c r="B50" s="2" t="s">
        <v>15</v>
      </c>
      <c r="C50" s="2">
        <v>356401</v>
      </c>
      <c r="D50" s="3"/>
    </row>
    <row r="51" spans="1:4" ht="15.6">
      <c r="A51" s="2" t="s">
        <v>11</v>
      </c>
      <c r="B51" s="2" t="s">
        <v>15</v>
      </c>
      <c r="C51" s="2">
        <v>355400</v>
      </c>
      <c r="D51" s="3"/>
    </row>
    <row r="52" spans="1:4" s="12" customFormat="1" ht="15.6">
      <c r="A52" s="10"/>
      <c r="B52" s="10"/>
      <c r="C52" s="10"/>
      <c r="D52" s="11"/>
    </row>
  </sheetData>
  <sortState xmlns:xlrd2="http://schemas.microsoft.com/office/spreadsheetml/2017/richdata2" ref="A3:D52">
    <sortCondition ref="A2:A52"/>
  </sortState>
  <phoneticPr fontId="1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1"/>
  <sheetViews>
    <sheetView workbookViewId="0">
      <selection activeCell="P1" sqref="P1"/>
    </sheetView>
  </sheetViews>
  <sheetFormatPr defaultColWidth="10.88671875" defaultRowHeight="14.4"/>
  <cols>
    <col min="1" max="256" width="8.77734375" customWidth="1"/>
  </cols>
  <sheetData>
    <row r="1" spans="1:16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>
        <f>IF('Table of Materials'!1:1,"AAAAAH384Qk=",0)</f>
        <v>0</v>
      </c>
      <c r="K1" t="e">
        <f>AND('Table of Materials'!A1,"AAAAAH384Qo=")</f>
        <v>#VALUE!</v>
      </c>
      <c r="L1" t="e">
        <f>IF('Table of Materials'!A:A,"AAAAAH384Qs=",0)</f>
        <v>#VALUE!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 Das</cp:lastModifiedBy>
  <dcterms:created xsi:type="dcterms:W3CDTF">2012-02-23T18:29:07Z</dcterms:created>
  <dcterms:modified xsi:type="dcterms:W3CDTF">2021-08-25T13:21:24Z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