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sanjay/Dropbox/Jove Paper/Revision 2/Tables/"/>
    </mc:Choice>
  </mc:AlternateContent>
  <xr:revisionPtr revIDLastSave="0" documentId="13_ncr:1_{6CDE62DC-B7F2-A644-A7AA-37DC8BC90C59}" xr6:coauthVersionLast="47" xr6:coauthVersionMax="47" xr10:uidLastSave="{00000000-0000-0000-0000-000000000000}"/>
  <bookViews>
    <workbookView xWindow="0" yWindow="500" windowWidth="28140" windowHeight="17500" xr2:uid="{00000000-000D-0000-FFFF-FFFF00000000}"/>
  </bookViews>
  <sheets>
    <sheet name="Sheet1" sheetId="1" r:id="rId1"/>
    <sheet name="DV-IDENTITY-0" sheetId="4" state="veryHidden" r:id="rId2"/>
  </sheets>
  <calcPr calcId="191029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<sst xmlns="http://schemas.openxmlformats.org/spreadsheetml/2006/main" count="45" uniqueCount="37">
  <si>
    <t>Company</t>
  </si>
  <si>
    <t>Catalog Number</t>
  </si>
  <si>
    <t>AAAAAH384Q8=</t>
  </si>
  <si>
    <t>Comments/Description</t>
  </si>
  <si>
    <t>Name of Material/ Equipment</t>
  </si>
  <si>
    <t>F530-S</t>
  </si>
  <si>
    <t>K240020</t>
  </si>
  <si>
    <t>Gateway  LR Clonase II Enzyme mix</t>
  </si>
  <si>
    <t xml:space="preserve">Phusion high fidelity Taq DNA polymerase </t>
  </si>
  <si>
    <t>Thermo Fischer Scientific</t>
  </si>
  <si>
    <t>Any High fidelity Polymerase can work</t>
  </si>
  <si>
    <t xml:space="preserve">Acetosyringone </t>
  </si>
  <si>
    <t xml:space="preserve">Sigma-Aldrich </t>
  </si>
  <si>
    <t xml:space="preserve">D134406 </t>
  </si>
  <si>
    <t xml:space="preserve">Rifampicin </t>
  </si>
  <si>
    <t xml:space="preserve">MgCl2 </t>
  </si>
  <si>
    <t>Leica</t>
  </si>
  <si>
    <t>SP8 FALCON</t>
  </si>
  <si>
    <t>Himedia</t>
  </si>
  <si>
    <t>M2670</t>
  </si>
  <si>
    <t>TC034</t>
  </si>
  <si>
    <t>CMS1889</t>
  </si>
  <si>
    <t>MB105</t>
  </si>
  <si>
    <t xml:space="preserve">1 ml Syringes without needles </t>
  </si>
  <si>
    <t>Dispovan</t>
  </si>
  <si>
    <t>The vectors used in the study are Gateway based</t>
  </si>
  <si>
    <t>S.No.</t>
  </si>
  <si>
    <t xml:space="preserve"> - </t>
  </si>
  <si>
    <t>pENTR/D-TOPO Cloning Kit</t>
  </si>
  <si>
    <t>SP8 FALCON Confocal laser scanning microscope</t>
  </si>
  <si>
    <t>Any CLSM with FLIM capabilities can be used for this analysis</t>
  </si>
  <si>
    <t>Gentamycin Sulphate</t>
  </si>
  <si>
    <t>Kanamycin Sulphate</t>
  </si>
  <si>
    <t>Spectinomycin dihydrochloride pentahydrate</t>
  </si>
  <si>
    <t>CMS461</t>
  </si>
  <si>
    <t>M2933</t>
  </si>
  <si>
    <t>MES hydrate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</si>
</sst>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Helvetica Neue"/>
      <family val="2"/>
    </font>
    <font>
      <sz val="11"/>
      <color theme="1"/>
      <name val="Helvetica Neue"/>
      <family val="2"/>
    </font>
    <font>
      <b/>
      <sz val="14"/>
      <color theme="0"/>
      <name val="Helvetica Neue"/>
      <family val="2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5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29"/>
  <sheetViews>
    <sheetView showGridLines="0" tabSelected="1" workbookViewId="0">
      <selection activeCell="B8" sqref="B8"/>
    </sheetView>
  </sheetViews>
  <sheetFormatPr baseColWidth="10" defaultColWidth="8.83203125" defaultRowHeight="16" x14ac:dyDescent="0.2"/>
  <cols>
    <col min="2" max="2" width="37.5" style="1" customWidth="1"/>
    <col min="3" max="3" width="17.5" style="6" customWidth="1"/>
    <col min="4" max="4" width="14.6640625" style="6" customWidth="1"/>
    <col min="5" max="5" width="32.5" style="7" customWidth="1"/>
  </cols>
  <sheetData>
    <row r="1" spans="1:5" s="8" customFormat="1" ht="53" customHeight="1" x14ac:dyDescent="0.2">
      <c r="A1" s="9" t="s">
        <v>26</v>
      </c>
      <c r="B1" s="10" t="s">
        <v>4</v>
      </c>
      <c r="C1" s="11" t="s">
        <v>0</v>
      </c>
      <c r="D1" s="11" t="s">
        <v>1</v>
      </c>
      <c r="E1" s="12" t="s">
        <v>3</v>
      </c>
    </row>
    <row r="2" spans="1:5" ht="42" customHeight="1" x14ac:dyDescent="0.2">
      <c r="A2" s="3">
        <v>1</v>
      </c>
      <c r="B2" s="5" t="s">
        <v>23</v>
      </c>
      <c r="C2" s="4" t="s">
        <v>24</v>
      </c>
      <c r="D2" s="4" t="s">
        <v>27</v>
      </c>
      <c r="E2" s="4"/>
    </row>
    <row r="3" spans="1:5" ht="42" customHeight="1" x14ac:dyDescent="0.2">
      <c r="A3" s="3">
        <v>2</v>
      </c>
      <c r="B3" s="5" t="s">
        <v>11</v>
      </c>
      <c r="C3" s="4" t="s">
        <v>12</v>
      </c>
      <c r="D3" s="4" t="s">
        <v>13</v>
      </c>
      <c r="E3" s="4"/>
    </row>
    <row r="4" spans="1:5" ht="42" customHeight="1" x14ac:dyDescent="0.2">
      <c r="A4" s="3">
        <v>3</v>
      </c>
      <c r="B4" s="5" t="s">
        <v>7</v>
      </c>
      <c r="C4" s="5" t="s">
        <v>9</v>
      </c>
      <c r="D4" s="5">
        <v>11791020</v>
      </c>
      <c r="E4" s="5" t="s">
        <v>25</v>
      </c>
    </row>
    <row r="5" spans="1:5" ht="42" customHeight="1" x14ac:dyDescent="0.2">
      <c r="A5" s="3">
        <v>4</v>
      </c>
      <c r="B5" s="5" t="s">
        <v>31</v>
      </c>
      <c r="C5" s="4" t="s">
        <v>18</v>
      </c>
      <c r="D5" s="5" t="s">
        <v>34</v>
      </c>
      <c r="E5" s="5"/>
    </row>
    <row r="6" spans="1:5" ht="42" customHeight="1" x14ac:dyDescent="0.2">
      <c r="A6" s="3">
        <v>5</v>
      </c>
      <c r="B6" s="5" t="s">
        <v>32</v>
      </c>
      <c r="C6" s="4" t="s">
        <v>18</v>
      </c>
      <c r="D6" s="4" t="s">
        <v>22</v>
      </c>
      <c r="E6" s="4"/>
    </row>
    <row r="7" spans="1:5" ht="42" customHeight="1" x14ac:dyDescent="0.2">
      <c r="A7" s="3">
        <v>6</v>
      </c>
      <c r="B7" s="5" t="s">
        <v>36</v>
      </c>
      <c r="C7" s="4" t="s">
        <v>12</v>
      </c>
      <c r="D7" s="4" t="s">
        <v>35</v>
      </c>
      <c r="E7" s="4"/>
    </row>
    <row r="8" spans="1:5" ht="42" customHeight="1" x14ac:dyDescent="0.2">
      <c r="A8" s="3">
        <v>7</v>
      </c>
      <c r="B8" s="5" t="s">
        <v>15</v>
      </c>
      <c r="C8" s="4" t="s">
        <v>12</v>
      </c>
      <c r="D8" s="4" t="s">
        <v>19</v>
      </c>
      <c r="E8" s="4"/>
    </row>
    <row r="9" spans="1:5" ht="42" customHeight="1" x14ac:dyDescent="0.2">
      <c r="A9" s="3">
        <v>8</v>
      </c>
      <c r="B9" s="5" t="s">
        <v>28</v>
      </c>
      <c r="C9" s="5" t="s">
        <v>9</v>
      </c>
      <c r="D9" s="4" t="s">
        <v>6</v>
      </c>
      <c r="E9" s="5" t="s">
        <v>25</v>
      </c>
    </row>
    <row r="10" spans="1:5" ht="42" customHeight="1" x14ac:dyDescent="0.2">
      <c r="A10" s="3">
        <v>9</v>
      </c>
      <c r="B10" s="5" t="s">
        <v>8</v>
      </c>
      <c r="C10" s="5" t="s">
        <v>9</v>
      </c>
      <c r="D10" s="5" t="s">
        <v>5</v>
      </c>
      <c r="E10" s="5" t="s">
        <v>10</v>
      </c>
    </row>
    <row r="11" spans="1:5" ht="42" customHeight="1" x14ac:dyDescent="0.2">
      <c r="A11" s="3">
        <v>10</v>
      </c>
      <c r="B11" s="5" t="s">
        <v>14</v>
      </c>
      <c r="C11" s="4" t="s">
        <v>18</v>
      </c>
      <c r="D11" s="4" t="s">
        <v>21</v>
      </c>
      <c r="E11" s="4"/>
    </row>
    <row r="12" spans="1:5" ht="42" customHeight="1" x14ac:dyDescent="0.2">
      <c r="A12" s="3">
        <v>11</v>
      </c>
      <c r="B12" s="5" t="s">
        <v>29</v>
      </c>
      <c r="C12" s="4" t="s">
        <v>16</v>
      </c>
      <c r="D12" s="4" t="s">
        <v>17</v>
      </c>
      <c r="E12" s="5" t="s">
        <v>30</v>
      </c>
    </row>
    <row r="13" spans="1:5" ht="42" customHeight="1" x14ac:dyDescent="0.2">
      <c r="A13" s="3">
        <v>12</v>
      </c>
      <c r="B13" s="5" t="s">
        <v>33</v>
      </c>
      <c r="C13" s="4" t="s">
        <v>18</v>
      </c>
      <c r="D13" s="4" t="s">
        <v>20</v>
      </c>
      <c r="E13" s="4"/>
    </row>
    <row r="29" spans="2:2" x14ac:dyDescent="0.2">
      <c r="B29" s="2"/>
    </row>
  </sheetData>
  <sortState xmlns:xlrd2="http://schemas.microsoft.com/office/spreadsheetml/2017/richdata2" ref="A2:E30">
    <sortCondition ref="B1:B30"/>
  </sortState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AND(Sheet1!B1,"AAAAAH384QE=")</f>
        <v>#VALUE!</v>
      </c>
      <c r="C1" t="e">
        <f>AND(Sheet1!C1,"AAAAAH384QI=")</f>
        <v>#VALUE!</v>
      </c>
      <c r="D1" t="e">
        <f>AND(Sheet1!D1,"AAAAAH384QM=")</f>
        <v>#VALUE!</v>
      </c>
      <c r="E1" t="e">
        <f>AND(Sheet1!E1,"AAAAAH384QQ=")</f>
        <v>#VALUE!</v>
      </c>
      <c r="F1" t="e">
        <f>IF(Sheet1!B:B,"AAAAAH384QU=",0)</f>
        <v>#VALUE!</v>
      </c>
      <c r="G1" t="e">
        <f>IF(Sheet1!C:C,"AAAAAH384QY=",0)</f>
        <v>#VALUE!</v>
      </c>
      <c r="H1" t="e">
        <f>IF(Sheet1!D:D,"AAAAAH384Qc=",0)</f>
        <v>#VALUE!</v>
      </c>
      <c r="I1" t="e">
        <f>IF(Sheet1!E:E,"AAAAAH384Qg=",0)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Sanjay  Kapoor</cp:lastModifiedBy>
  <dcterms:created xsi:type="dcterms:W3CDTF">2012-02-23T18:29:07Z</dcterms:created>
  <dcterms:modified xsi:type="dcterms:W3CDTF">2021-09-15T08:53:54Z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