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z_Backups\Jodi\JoVE\"/>
    </mc:Choice>
  </mc:AlternateContent>
  <xr:revisionPtr revIDLastSave="0" documentId="13_ncr:1_{06CD2900-9E60-4601-B304-F195ECF950C8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Zymosan MSC I and MSC 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J82" i="1"/>
  <c r="H82" i="1"/>
  <c r="G82" i="1"/>
  <c r="E82" i="1"/>
  <c r="D82" i="1"/>
  <c r="E72" i="1"/>
  <c r="K62" i="1"/>
  <c r="J62" i="1"/>
  <c r="K22" i="1"/>
  <c r="G41" i="1"/>
  <c r="G42" i="1" s="1"/>
  <c r="G40" i="1"/>
  <c r="G31" i="1"/>
  <c r="G32" i="1" s="1"/>
  <c r="G30" i="1"/>
  <c r="E80" i="1"/>
  <c r="K81" i="1"/>
  <c r="J81" i="1"/>
  <c r="H81" i="1"/>
  <c r="G81" i="1"/>
  <c r="E81" i="1"/>
  <c r="D81" i="1"/>
  <c r="K71" i="1"/>
  <c r="K72" i="1" s="1"/>
  <c r="J71" i="1"/>
  <c r="J72" i="1" s="1"/>
  <c r="H71" i="1"/>
  <c r="H72" i="1" s="1"/>
  <c r="G71" i="1"/>
  <c r="G72" i="1" s="1"/>
  <c r="E71" i="1"/>
  <c r="D71" i="1"/>
  <c r="D72" i="1" s="1"/>
  <c r="K61" i="1"/>
  <c r="J61" i="1"/>
  <c r="H61" i="1"/>
  <c r="H62" i="1" s="1"/>
  <c r="G61" i="1"/>
  <c r="G62" i="1" s="1"/>
  <c r="E61" i="1"/>
  <c r="E62" i="1" s="1"/>
  <c r="D61" i="1"/>
  <c r="D62" i="1" s="1"/>
  <c r="K51" i="1"/>
  <c r="K52" i="1" s="1"/>
  <c r="J51" i="1"/>
  <c r="J52" i="1" s="1"/>
  <c r="H51" i="1"/>
  <c r="H52" i="1" s="1"/>
  <c r="G51" i="1"/>
  <c r="G52" i="1" s="1"/>
  <c r="E51" i="1"/>
  <c r="E52" i="1" s="1"/>
  <c r="D51" i="1"/>
  <c r="D52" i="1" s="1"/>
  <c r="K41" i="1"/>
  <c r="K42" i="1" s="1"/>
  <c r="J41" i="1"/>
  <c r="J42" i="1" s="1"/>
  <c r="H41" i="1"/>
  <c r="H42" i="1" s="1"/>
  <c r="E41" i="1"/>
  <c r="E42" i="1" s="1"/>
  <c r="D41" i="1"/>
  <c r="D42" i="1" s="1"/>
  <c r="K31" i="1"/>
  <c r="K32" i="1" s="1"/>
  <c r="J31" i="1"/>
  <c r="J32" i="1" s="1"/>
  <c r="H31" i="1"/>
  <c r="H32" i="1" s="1"/>
  <c r="E31" i="1"/>
  <c r="E32" i="1" s="1"/>
  <c r="D31" i="1"/>
  <c r="D32" i="1" s="1"/>
  <c r="J21" i="1"/>
  <c r="J22" i="1" s="1"/>
  <c r="H21" i="1"/>
  <c r="H22" i="1" s="1"/>
  <c r="G21" i="1"/>
  <c r="G22" i="1" s="1"/>
  <c r="E21" i="1"/>
  <c r="E22" i="1" s="1"/>
  <c r="D21" i="1"/>
  <c r="D22" i="1" s="1"/>
  <c r="K11" i="1"/>
  <c r="K12" i="1" s="1"/>
  <c r="J11" i="1"/>
  <c r="J12" i="1" s="1"/>
  <c r="H11" i="1"/>
  <c r="H12" i="1" s="1"/>
  <c r="G11" i="1"/>
  <c r="G12" i="1" s="1"/>
  <c r="E11" i="1"/>
  <c r="E12" i="1" s="1"/>
  <c r="D11" i="1"/>
  <c r="D12" i="1" s="1"/>
  <c r="K80" i="1"/>
  <c r="J80" i="1"/>
  <c r="H80" i="1"/>
  <c r="G80" i="1"/>
  <c r="D80" i="1"/>
  <c r="K70" i="1"/>
  <c r="J70" i="1"/>
  <c r="H70" i="1"/>
  <c r="G70" i="1"/>
  <c r="E70" i="1"/>
  <c r="D70" i="1"/>
  <c r="K60" i="1"/>
  <c r="J60" i="1"/>
  <c r="H60" i="1"/>
  <c r="G60" i="1"/>
  <c r="E60" i="1"/>
  <c r="D60" i="1"/>
  <c r="K50" i="1"/>
  <c r="J50" i="1"/>
  <c r="H50" i="1"/>
  <c r="G50" i="1"/>
  <c r="E50" i="1"/>
  <c r="D50" i="1"/>
  <c r="K40" i="1"/>
  <c r="J40" i="1"/>
  <c r="H40" i="1"/>
  <c r="E40" i="1"/>
  <c r="D40" i="1"/>
  <c r="K30" i="1"/>
  <c r="J30" i="1"/>
  <c r="H30" i="1"/>
  <c r="E30" i="1"/>
  <c r="D30" i="1"/>
  <c r="K20" i="1"/>
  <c r="J20" i="1"/>
  <c r="H20" i="1"/>
  <c r="G20" i="1"/>
  <c r="E20" i="1"/>
  <c r="D20" i="1"/>
  <c r="K10" i="1"/>
  <c r="J10" i="1"/>
  <c r="H10" i="1"/>
  <c r="G10" i="1"/>
  <c r="E10" i="1"/>
  <c r="D10" i="1"/>
</calcChain>
</file>

<file path=xl/sharedStrings.xml><?xml version="1.0" encoding="utf-8"?>
<sst xmlns="http://schemas.openxmlformats.org/spreadsheetml/2006/main" count="400" uniqueCount="91">
  <si>
    <t>##BLOCKS= 2</t>
  </si>
  <si>
    <t>Plate:</t>
  </si>
  <si>
    <t>PlateFormat</t>
  </si>
  <si>
    <t>Kinetic</t>
  </si>
  <si>
    <t>Fluorescence</t>
  </si>
  <si>
    <t>Raw</t>
  </si>
  <si>
    <t>High</t>
  </si>
  <si>
    <t>Temperature(¡C)</t>
  </si>
  <si>
    <t>NoFit</t>
  </si>
  <si>
    <t>~End</t>
  </si>
  <si>
    <t>Group: Unknowns</t>
  </si>
  <si>
    <t>Sample</t>
  </si>
  <si>
    <t>Wells</t>
  </si>
  <si>
    <t>Value</t>
  </si>
  <si>
    <t>R</t>
  </si>
  <si>
    <t>Result</t>
  </si>
  <si>
    <t>MeanResult</t>
  </si>
  <si>
    <t>SD</t>
  </si>
  <si>
    <t>CV</t>
  </si>
  <si>
    <t>A2</t>
  </si>
  <si>
    <t xml:space="preserve"> </t>
  </si>
  <si>
    <t>B2</t>
  </si>
  <si>
    <t>C2</t>
  </si>
  <si>
    <t>D2</t>
  </si>
  <si>
    <t>E2</t>
  </si>
  <si>
    <t>F2</t>
  </si>
  <si>
    <t>A3</t>
  </si>
  <si>
    <t>B3</t>
  </si>
  <si>
    <t>C3</t>
  </si>
  <si>
    <t>D3</t>
  </si>
  <si>
    <t>E3</t>
  </si>
  <si>
    <t>F3</t>
  </si>
  <si>
    <t>A5</t>
  </si>
  <si>
    <t>B5</t>
  </si>
  <si>
    <t>C5</t>
  </si>
  <si>
    <t>D5</t>
  </si>
  <si>
    <t>E5</t>
  </si>
  <si>
    <t>F5</t>
  </si>
  <si>
    <t>A6</t>
  </si>
  <si>
    <t>B6</t>
  </si>
  <si>
    <t>C6</t>
  </si>
  <si>
    <t>D6</t>
  </si>
  <si>
    <t>E6</t>
  </si>
  <si>
    <t>F6</t>
  </si>
  <si>
    <t>A8</t>
  </si>
  <si>
    <t>B8</t>
  </si>
  <si>
    <t>C8</t>
  </si>
  <si>
    <t>D8</t>
  </si>
  <si>
    <t>E8</t>
  </si>
  <si>
    <t>F8</t>
  </si>
  <si>
    <t>A9</t>
  </si>
  <si>
    <t>B9</t>
  </si>
  <si>
    <t>C9</t>
  </si>
  <si>
    <t>D9</t>
  </si>
  <si>
    <t>E9</t>
  </si>
  <si>
    <t>F9</t>
  </si>
  <si>
    <t>Group Column</t>
  </si>
  <si>
    <t>Formula Name</t>
  </si>
  <si>
    <t>Formula</t>
  </si>
  <si>
    <t>Precision</t>
  </si>
  <si>
    <t>Notation</t>
  </si>
  <si>
    <t>!SampleNames</t>
  </si>
  <si>
    <t>2 decimal places</t>
  </si>
  <si>
    <t>Numeric</t>
  </si>
  <si>
    <t>!WellIDs</t>
  </si>
  <si>
    <t>!WellValues</t>
  </si>
  <si>
    <t>3 decimal places</t>
  </si>
  <si>
    <t>If (Value&gt;=MinStd@Standards and Value&lt;=MaxStd@Standards,"","R")</t>
  </si>
  <si>
    <t>InterpX(Std@StandardCurve,Value)</t>
  </si>
  <si>
    <t>Average(Result)</t>
  </si>
  <si>
    <t>Stdev(Result)</t>
  </si>
  <si>
    <t>Cv(Result)</t>
  </si>
  <si>
    <t>1 decimal places</t>
  </si>
  <si>
    <t>Group Summaries</t>
  </si>
  <si>
    <t>InRange</t>
  </si>
  <si>
    <t>R - Outside standard range</t>
  </si>
  <si>
    <t>0 decimal places</t>
  </si>
  <si>
    <t xml:space="preserve">Numeric Notation </t>
  </si>
  <si>
    <t xml:space="preserve">~End </t>
  </si>
  <si>
    <t>Original Filename: Zymosan  mAo and D1 plus minus IFN in coculture exp 23 7_1_20; Date Last Saved: 7/2/2020 11:12:29 AM</t>
  </si>
  <si>
    <t>Average</t>
  </si>
  <si>
    <t>STDEV</t>
  </si>
  <si>
    <t>7_2_20, Run 23</t>
  </si>
  <si>
    <t>Cell Blank</t>
  </si>
  <si>
    <t>MSC I/MO</t>
  </si>
  <si>
    <t>MSC I/MO+IFN</t>
  </si>
  <si>
    <t>MSC II/MO</t>
  </si>
  <si>
    <t>MO</t>
  </si>
  <si>
    <t>MO+IFN</t>
  </si>
  <si>
    <t>Reagent Blank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</si>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</sst>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21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" fontId="0" fillId="0" borderId="0" xfId="0" applyNumberFormat="1" applyFont="1" applyFill="1"/>
    <xf numFmtId="2" fontId="16" fillId="0" borderId="0" xfId="0" applyNumberFormat="1" applyFont="1" applyFill="1"/>
    <xf numFmtId="2" fontId="16" fillId="0" borderId="0" xfId="0" applyNumberFormat="1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6"/>
  <sheetViews>
    <sheetView tabSelected="1" zoomScale="114" workbookViewId="0">
      <selection activeCell="D173" sqref="D173"/>
    </sheetView>
  </sheetViews>
  <sheetFormatPr defaultColWidth="8.81640625" defaultRowHeight="14.5" x14ac:dyDescent="0.35"/>
  <cols>
    <col min="2" max="2" width="7.36328125" customWidth="1"/>
    <col min="4" max="4" width="13.90625" style="5" customWidth="1"/>
    <col min="5" max="5" width="18.1796875" style="3" customWidth="1"/>
    <col min="6" max="6" width="11.7265625" style="3" customWidth="1"/>
    <col min="7" max="7" width="13.90625" style="3" customWidth="1"/>
    <col min="8" max="8" width="14.54296875" style="3" customWidth="1"/>
    <col min="10" max="11" width="10.7265625" style="3" bestFit="1" customWidth="1"/>
    <col min="13" max="13" width="10.453125" customWidth="1"/>
  </cols>
  <sheetData>
    <row r="1" spans="1:32" x14ac:dyDescent="0.35">
      <c r="A1" t="s">
        <v>0</v>
      </c>
    </row>
    <row r="2" spans="1:32" ht="29" x14ac:dyDescent="0.35">
      <c r="A2" t="s">
        <v>1</v>
      </c>
      <c r="B2" s="2" t="s">
        <v>82</v>
      </c>
      <c r="C2">
        <v>1.3</v>
      </c>
      <c r="D2" s="5" t="s">
        <v>2</v>
      </c>
      <c r="E2" s="3" t="s">
        <v>3</v>
      </c>
      <c r="F2" s="3" t="s">
        <v>4</v>
      </c>
      <c r="G2" s="3" t="b">
        <v>1</v>
      </c>
      <c r="H2" s="3" t="s">
        <v>5</v>
      </c>
      <c r="I2" t="b">
        <v>0</v>
      </c>
      <c r="J2" s="3">
        <v>8</v>
      </c>
      <c r="K2" s="3">
        <v>4200</v>
      </c>
      <c r="L2">
        <v>600</v>
      </c>
      <c r="Z2">
        <v>6</v>
      </c>
      <c r="AA2" t="s">
        <v>6</v>
      </c>
      <c r="AD2">
        <v>1</v>
      </c>
      <c r="AE2">
        <v>8</v>
      </c>
      <c r="AF2">
        <v>510</v>
      </c>
    </row>
    <row r="3" spans="1:32" ht="29" x14ac:dyDescent="0.35">
      <c r="B3" t="s">
        <v>7</v>
      </c>
      <c r="C3" s="2" t="s">
        <v>83</v>
      </c>
      <c r="D3" s="6" t="s">
        <v>84</v>
      </c>
      <c r="E3" s="4" t="s">
        <v>85</v>
      </c>
      <c r="F3" s="2" t="s">
        <v>83</v>
      </c>
      <c r="G3" s="6" t="s">
        <v>86</v>
      </c>
      <c r="H3" s="6" t="s">
        <v>86</v>
      </c>
      <c r="I3" s="2" t="s">
        <v>83</v>
      </c>
      <c r="J3" s="4" t="s">
        <v>87</v>
      </c>
      <c r="K3" s="4" t="s">
        <v>88</v>
      </c>
      <c r="L3" s="2" t="s">
        <v>83</v>
      </c>
      <c r="M3" s="2" t="s">
        <v>89</v>
      </c>
      <c r="N3" s="2">
        <v>12</v>
      </c>
    </row>
    <row r="4" spans="1:32" x14ac:dyDescent="0.35">
      <c r="A4" s="1">
        <v>0</v>
      </c>
      <c r="B4">
        <v>37</v>
      </c>
      <c r="C4">
        <v>-11237.166666666701</v>
      </c>
      <c r="D4" s="5">
        <v>15050.833333333299</v>
      </c>
      <c r="E4" s="3">
        <v>23132.833333333299</v>
      </c>
      <c r="F4" s="3">
        <v>-11607.166666666701</v>
      </c>
      <c r="G4" s="3">
        <v>15958.833333333299</v>
      </c>
      <c r="H4" s="3">
        <v>19564.833333333299</v>
      </c>
      <c r="I4">
        <v>-11768.166666666701</v>
      </c>
      <c r="J4" s="3">
        <v>17593.833333333299</v>
      </c>
      <c r="K4" s="3">
        <v>17581.833333333299</v>
      </c>
      <c r="L4">
        <v>-12056.166666666701</v>
      </c>
      <c r="M4">
        <v>2912.8333333333399</v>
      </c>
      <c r="N4">
        <v>-38270.166666666701</v>
      </c>
    </row>
    <row r="5" spans="1:32" x14ac:dyDescent="0.35">
      <c r="C5">
        <v>-10201.166666666701</v>
      </c>
      <c r="D5" s="5">
        <v>20398.833333333299</v>
      </c>
      <c r="E5" s="3">
        <v>18228.833333333299</v>
      </c>
      <c r="F5" s="3">
        <v>-8858.1666666666606</v>
      </c>
      <c r="G5" s="3">
        <v>18466.833333333299</v>
      </c>
      <c r="H5" s="3">
        <v>22156.833333333299</v>
      </c>
      <c r="I5">
        <v>-8937.1666666666606</v>
      </c>
      <c r="J5" s="3">
        <v>20558.833333333299</v>
      </c>
      <c r="K5" s="3">
        <v>21102.833333333299</v>
      </c>
      <c r="L5">
        <v>-12437.166666666701</v>
      </c>
      <c r="M5">
        <v>-7323.1666666666597</v>
      </c>
      <c r="N5">
        <v>-37659.166666666701</v>
      </c>
    </row>
    <row r="6" spans="1:32" x14ac:dyDescent="0.35">
      <c r="C6">
        <v>-9884.1666666666606</v>
      </c>
      <c r="D6" s="5">
        <v>11527.833333333299</v>
      </c>
      <c r="E6" s="3">
        <v>17550.833333333299</v>
      </c>
      <c r="F6" s="3">
        <v>-7498.1666666666597</v>
      </c>
      <c r="G6" s="3">
        <v>18928.833333333299</v>
      </c>
      <c r="H6" s="3">
        <v>22757.833333333299</v>
      </c>
      <c r="I6">
        <v>-7640.1666666666597</v>
      </c>
      <c r="J6" s="3">
        <v>19338.833333333299</v>
      </c>
      <c r="K6" s="3">
        <v>24066.833333333299</v>
      </c>
      <c r="L6">
        <v>-13207.166666666701</v>
      </c>
      <c r="M6">
        <v>1464.8333333333401</v>
      </c>
      <c r="N6">
        <v>-38577.166666666701</v>
      </c>
    </row>
    <row r="7" spans="1:32" x14ac:dyDescent="0.35">
      <c r="C7">
        <v>-10108.166666666701</v>
      </c>
      <c r="D7" s="5">
        <v>16349.833333333299</v>
      </c>
      <c r="E7" s="3">
        <v>21983.833333333299</v>
      </c>
      <c r="F7" s="3">
        <v>-8103.1666666666597</v>
      </c>
      <c r="G7" s="3">
        <v>17562.833333333299</v>
      </c>
      <c r="H7" s="3">
        <v>23840.833333333299</v>
      </c>
      <c r="I7">
        <v>-11076.166666666701</v>
      </c>
      <c r="J7" s="3">
        <v>20019.833333333299</v>
      </c>
      <c r="K7" s="3">
        <v>17733.833333333299</v>
      </c>
      <c r="L7">
        <v>-14276.166666666701</v>
      </c>
      <c r="M7">
        <v>244.83333333333599</v>
      </c>
      <c r="N7">
        <v>-38271.166666666701</v>
      </c>
    </row>
    <row r="8" spans="1:32" x14ac:dyDescent="0.35">
      <c r="C8">
        <v>-9102.1666666666606</v>
      </c>
      <c r="D8" s="5">
        <v>17712.833333333299</v>
      </c>
      <c r="E8" s="3">
        <v>21827.833333333299</v>
      </c>
      <c r="F8" s="3">
        <v>-11156.166666666701</v>
      </c>
      <c r="G8" s="3">
        <v>21226.833333333299</v>
      </c>
      <c r="H8" s="3">
        <v>18943.833333333299</v>
      </c>
      <c r="I8">
        <v>-11991.166666666701</v>
      </c>
      <c r="J8" s="3">
        <v>19561.833333333299</v>
      </c>
      <c r="K8" s="3">
        <v>16279.833333333299</v>
      </c>
      <c r="L8">
        <v>-11451.166666666701</v>
      </c>
      <c r="M8">
        <v>10.8333333333358</v>
      </c>
      <c r="N8">
        <v>-36971.166666666701</v>
      </c>
    </row>
    <row r="9" spans="1:32" x14ac:dyDescent="0.35">
      <c r="C9">
        <v>-19342.166666666701</v>
      </c>
      <c r="D9" s="5">
        <v>13901.833333333299</v>
      </c>
      <c r="E9" s="3">
        <v>20226.833333333299</v>
      </c>
      <c r="F9" s="3">
        <v>-9246.1666666666606</v>
      </c>
      <c r="G9" s="3">
        <v>21926.833333333299</v>
      </c>
      <c r="H9" s="3">
        <v>24066.833333333299</v>
      </c>
      <c r="I9">
        <v>-10086.166666666701</v>
      </c>
      <c r="J9" s="3">
        <v>21092.833333333299</v>
      </c>
      <c r="K9" s="3">
        <v>21863.833333333299</v>
      </c>
      <c r="L9">
        <v>-11224.166666666701</v>
      </c>
      <c r="M9">
        <v>2689.8333333333399</v>
      </c>
      <c r="N9">
        <v>-38272.166666666701</v>
      </c>
    </row>
    <row r="10" spans="1:32" x14ac:dyDescent="0.35">
      <c r="A10" s="10" t="s">
        <v>80</v>
      </c>
      <c r="D10" s="8">
        <f>AVERAGE(D4:D9)</f>
        <v>15823.666666666633</v>
      </c>
      <c r="E10" s="8">
        <f>AVERAGE(E4:E9)</f>
        <v>20491.833333333299</v>
      </c>
      <c r="F10" s="8"/>
      <c r="G10" s="8">
        <f>AVERAGE(G4:G9)</f>
        <v>19011.833333333299</v>
      </c>
      <c r="H10" s="8">
        <f>AVERAGE(H4:H9)</f>
        <v>21888.499999999967</v>
      </c>
      <c r="I10" s="9"/>
      <c r="J10" s="8">
        <f>AVERAGE(J4:J9)</f>
        <v>19694.333333333299</v>
      </c>
      <c r="K10" s="8">
        <f>AVERAGE(K4:K9)</f>
        <v>19771.499999999967</v>
      </c>
    </row>
    <row r="11" spans="1:32" x14ac:dyDescent="0.35">
      <c r="A11" s="10" t="s">
        <v>81</v>
      </c>
      <c r="D11" s="8">
        <f>STDEV(D4:D9)</f>
        <v>3082.9482912735666</v>
      </c>
      <c r="E11" s="8">
        <f>STDEV(E4:E9)</f>
        <v>2228.3050060528071</v>
      </c>
      <c r="F11" s="8"/>
      <c r="G11" s="8">
        <f>STDEV(G4:G9)</f>
        <v>2241.7749217974583</v>
      </c>
      <c r="H11" s="8">
        <f>STDEV(H4:H9)</f>
        <v>2165.8704177920399</v>
      </c>
      <c r="I11" s="9"/>
      <c r="J11" s="8">
        <f>STDEV(J4:J9)</f>
        <v>1213.6844318025999</v>
      </c>
      <c r="K11" s="8">
        <f>STDEV(K4:K9)</f>
        <v>3024.5216922129521</v>
      </c>
    </row>
    <row r="12" spans="1:32" x14ac:dyDescent="0.35">
      <c r="A12" s="10" t="s">
        <v>90</v>
      </c>
      <c r="D12" s="8">
        <f>D11/SQRT(6)</f>
        <v>1258.6083695009213</v>
      </c>
      <c r="E12" s="8">
        <f>E11/SQRT(6)</f>
        <v>909.70170935312649</v>
      </c>
      <c r="F12" s="8"/>
      <c r="G12" s="8">
        <f>G11/SQRT(6)</f>
        <v>915.20077942857267</v>
      </c>
      <c r="H12" s="8">
        <f>H11/SQRT(6)</f>
        <v>884.21289542985312</v>
      </c>
      <c r="I12" s="9"/>
      <c r="J12" s="8">
        <f>J11/SQRT(6)</f>
        <v>495.48459444601639</v>
      </c>
      <c r="K12" s="8">
        <f>K11/SQRT(6)</f>
        <v>1234.7558103168078</v>
      </c>
    </row>
    <row r="14" spans="1:32" x14ac:dyDescent="0.35">
      <c r="A14" s="1">
        <v>6.9212962962962969E-3</v>
      </c>
      <c r="B14">
        <v>37</v>
      </c>
      <c r="C14">
        <v>-4797</v>
      </c>
      <c r="D14" s="7">
        <v>22597</v>
      </c>
      <c r="E14" s="3">
        <v>26807</v>
      </c>
      <c r="F14" s="3">
        <v>-4267</v>
      </c>
      <c r="G14" s="3">
        <v>23680</v>
      </c>
      <c r="H14" s="3">
        <v>26986</v>
      </c>
      <c r="I14">
        <v>-5601</v>
      </c>
      <c r="J14" s="3">
        <v>24321</v>
      </c>
      <c r="K14" s="3">
        <v>24158</v>
      </c>
      <c r="L14">
        <v>-6906</v>
      </c>
      <c r="M14">
        <v>-664</v>
      </c>
      <c r="N14">
        <v>-30887</v>
      </c>
    </row>
    <row r="15" spans="1:32" x14ac:dyDescent="0.35">
      <c r="C15">
        <v>-4204</v>
      </c>
      <c r="D15" s="7">
        <v>25642</v>
      </c>
      <c r="E15" s="3">
        <v>25174</v>
      </c>
      <c r="F15" s="3">
        <v>-3248</v>
      </c>
      <c r="G15" s="3">
        <v>29003</v>
      </c>
      <c r="H15" s="3">
        <v>26355</v>
      </c>
      <c r="I15">
        <v>-7075</v>
      </c>
      <c r="J15" s="3">
        <v>23078</v>
      </c>
      <c r="K15" s="3">
        <v>26589</v>
      </c>
      <c r="L15">
        <v>-9334</v>
      </c>
      <c r="M15">
        <v>-1997</v>
      </c>
      <c r="N15">
        <v>-31669</v>
      </c>
    </row>
    <row r="16" spans="1:32" x14ac:dyDescent="0.35">
      <c r="C16">
        <v>-5059</v>
      </c>
      <c r="D16" s="7">
        <v>20479</v>
      </c>
      <c r="E16" s="3">
        <v>27116</v>
      </c>
      <c r="F16" s="3">
        <v>-3401</v>
      </c>
      <c r="G16" s="3">
        <v>26426</v>
      </c>
      <c r="H16" s="3">
        <v>25033</v>
      </c>
      <c r="I16">
        <v>-4343</v>
      </c>
      <c r="J16" s="3">
        <v>27448</v>
      </c>
      <c r="K16" s="3">
        <v>23390</v>
      </c>
      <c r="L16">
        <v>-7929</v>
      </c>
      <c r="M16">
        <v>195</v>
      </c>
      <c r="N16">
        <v>-30652</v>
      </c>
    </row>
    <row r="17" spans="1:14" x14ac:dyDescent="0.35">
      <c r="C17">
        <v>-4740</v>
      </c>
      <c r="D17" s="7">
        <v>20569</v>
      </c>
      <c r="E17" s="3">
        <v>26172</v>
      </c>
      <c r="F17" s="3">
        <v>-5672</v>
      </c>
      <c r="G17" s="3">
        <v>25723</v>
      </c>
      <c r="H17" s="3">
        <v>25730</v>
      </c>
      <c r="I17">
        <v>-5433</v>
      </c>
      <c r="J17" s="3">
        <v>25346</v>
      </c>
      <c r="K17" s="3">
        <v>26980</v>
      </c>
      <c r="L17">
        <v>-8866</v>
      </c>
      <c r="M17">
        <v>-1525</v>
      </c>
      <c r="N17">
        <v>-30342</v>
      </c>
    </row>
    <row r="18" spans="1:14" x14ac:dyDescent="0.35">
      <c r="C18">
        <v>-5521</v>
      </c>
      <c r="D18" s="7">
        <v>20638</v>
      </c>
      <c r="E18" s="3">
        <v>29153</v>
      </c>
      <c r="F18" s="3">
        <v>732</v>
      </c>
      <c r="G18" s="3">
        <v>22834</v>
      </c>
      <c r="H18" s="3">
        <v>26651</v>
      </c>
      <c r="I18">
        <v>-4107</v>
      </c>
      <c r="J18" s="3">
        <v>25046</v>
      </c>
      <c r="K18" s="3">
        <v>20966</v>
      </c>
      <c r="L18">
        <v>-7848</v>
      </c>
      <c r="M18">
        <v>4495</v>
      </c>
      <c r="N18">
        <v>-31513</v>
      </c>
    </row>
    <row r="19" spans="1:14" x14ac:dyDescent="0.35">
      <c r="C19">
        <v>-14807</v>
      </c>
      <c r="D19" s="7">
        <v>20786</v>
      </c>
      <c r="E19" s="3">
        <v>25086</v>
      </c>
      <c r="F19" s="3">
        <v>-2782</v>
      </c>
      <c r="G19" s="3">
        <v>27373</v>
      </c>
      <c r="H19" s="3">
        <v>27604</v>
      </c>
      <c r="I19">
        <v>-5980</v>
      </c>
      <c r="J19" s="3">
        <v>26267</v>
      </c>
      <c r="K19" s="3">
        <v>23471</v>
      </c>
      <c r="L19">
        <v>-4726</v>
      </c>
      <c r="M19">
        <v>-504</v>
      </c>
      <c r="N19">
        <v>-30264</v>
      </c>
    </row>
    <row r="20" spans="1:14" x14ac:dyDescent="0.35">
      <c r="A20" s="10" t="s">
        <v>80</v>
      </c>
      <c r="D20" s="8">
        <f>AVERAGE(D14:D19)</f>
        <v>21785.166666666668</v>
      </c>
      <c r="E20" s="8">
        <f>AVERAGE(E14:E19)</f>
        <v>26584.666666666668</v>
      </c>
      <c r="F20" s="8"/>
      <c r="G20" s="8">
        <f>AVERAGE(G14:G19)</f>
        <v>25839.833333333332</v>
      </c>
      <c r="H20" s="8">
        <f>AVERAGE(H14:H19)</f>
        <v>26393.166666666668</v>
      </c>
      <c r="I20" s="9"/>
      <c r="J20" s="8">
        <f>AVERAGE(J14:J19)</f>
        <v>25251</v>
      </c>
      <c r="K20" s="8">
        <f>AVERAGE(K14:K19)</f>
        <v>24259</v>
      </c>
    </row>
    <row r="21" spans="1:14" x14ac:dyDescent="0.35">
      <c r="A21" s="10" t="s">
        <v>81</v>
      </c>
      <c r="D21" s="8">
        <f>STDEV(D14:D19)</f>
        <v>2051.0336337239005</v>
      </c>
      <c r="E21" s="8">
        <f>STDEV(E14:E19)</f>
        <v>1505.6134519413231</v>
      </c>
      <c r="F21" s="8"/>
      <c r="G21" s="8">
        <f>STDEV(G14:G19)</f>
        <v>2298.4072238545255</v>
      </c>
      <c r="H21" s="8">
        <f>STDEV(H14:H19)</f>
        <v>913.82129908788329</v>
      </c>
      <c r="I21" s="9"/>
      <c r="J21" s="8">
        <f>STDEV(J14:J19)</f>
        <v>1516.3735687488092</v>
      </c>
      <c r="K21" s="8">
        <v>3082.9482910000002</v>
      </c>
    </row>
    <row r="22" spans="1:14" x14ac:dyDescent="0.35">
      <c r="A22" s="10" t="s">
        <v>90</v>
      </c>
      <c r="D22" s="8">
        <f t="shared" ref="D22:K22" si="0">D21/SQRT(6)</f>
        <v>837.33097465166747</v>
      </c>
      <c r="E22" s="8">
        <f t="shared" si="0"/>
        <v>614.66411785444075</v>
      </c>
      <c r="F22" s="8"/>
      <c r="G22" s="8">
        <f t="shared" si="0"/>
        <v>938.32081992840347</v>
      </c>
      <c r="H22" s="8">
        <f t="shared" si="0"/>
        <v>373.06598314209486</v>
      </c>
      <c r="I22" s="8"/>
      <c r="J22" s="8">
        <f t="shared" si="0"/>
        <v>619.05691714628847</v>
      </c>
      <c r="K22" s="8">
        <f t="shared" si="0"/>
        <v>1258.6083693892383</v>
      </c>
    </row>
    <row r="24" spans="1:14" x14ac:dyDescent="0.35">
      <c r="A24" s="1">
        <v>1.3842592592592594E-2</v>
      </c>
      <c r="B24">
        <v>37</v>
      </c>
      <c r="C24">
        <v>-2950.3333333333399</v>
      </c>
      <c r="D24" s="5">
        <v>31510.666666666701</v>
      </c>
      <c r="E24" s="3">
        <v>34184.666666666701</v>
      </c>
      <c r="F24" s="3">
        <v>-5548.3333333333403</v>
      </c>
      <c r="G24" s="3">
        <v>30866.666666666701</v>
      </c>
      <c r="H24" s="3">
        <v>33883.666666666701</v>
      </c>
      <c r="I24">
        <v>-114.333333333336</v>
      </c>
      <c r="J24" s="3">
        <v>30413.666666666701</v>
      </c>
      <c r="K24" s="3">
        <v>26542.666666666701</v>
      </c>
      <c r="L24">
        <v>-3728.3333333333399</v>
      </c>
      <c r="M24">
        <v>-3820.3333333333399</v>
      </c>
      <c r="N24">
        <v>-27154.333333333299</v>
      </c>
    </row>
    <row r="25" spans="1:14" x14ac:dyDescent="0.35">
      <c r="C25">
        <v>-2651.3333333333399</v>
      </c>
      <c r="D25" s="5">
        <v>29539.666666666701</v>
      </c>
      <c r="E25" s="3">
        <v>31901.666666666701</v>
      </c>
      <c r="F25" s="3">
        <v>-1214.3333333333401</v>
      </c>
      <c r="G25" s="3">
        <v>35385.666666666701</v>
      </c>
      <c r="H25" s="3">
        <v>34113.666666666701</v>
      </c>
      <c r="I25">
        <v>-422.33333333333599</v>
      </c>
      <c r="J25" s="3">
        <v>30423.666666666701</v>
      </c>
      <c r="K25" s="3">
        <v>27416.666666666701</v>
      </c>
      <c r="L25">
        <v>-5229.3333333333403</v>
      </c>
      <c r="M25">
        <v>-3574.3333333333399</v>
      </c>
      <c r="N25">
        <v>-27469.333333333299</v>
      </c>
    </row>
    <row r="26" spans="1:14" x14ac:dyDescent="0.35">
      <c r="C26">
        <v>-2888.3333333333399</v>
      </c>
      <c r="D26" s="5">
        <v>35306.666666666701</v>
      </c>
      <c r="E26" s="3">
        <v>32861.666666666701</v>
      </c>
      <c r="F26" s="3">
        <v>-32.333333333335801</v>
      </c>
      <c r="G26" s="3">
        <v>35306.666666666701</v>
      </c>
      <c r="H26" s="3">
        <v>29700.666666666701</v>
      </c>
      <c r="I26">
        <v>-1525.3333333333401</v>
      </c>
      <c r="J26" s="3">
        <v>34837.666666666701</v>
      </c>
      <c r="K26" s="3">
        <v>33320.666666666701</v>
      </c>
      <c r="L26">
        <v>-8702.3333333333394</v>
      </c>
      <c r="M26">
        <v>-2471.3333333333399</v>
      </c>
      <c r="N26">
        <v>-26285.333333333299</v>
      </c>
    </row>
    <row r="27" spans="1:14" x14ac:dyDescent="0.35">
      <c r="C27">
        <v>-5240.3333333333403</v>
      </c>
      <c r="D27" s="5">
        <v>29621.666666666701</v>
      </c>
      <c r="E27" s="3">
        <v>29299.666666666701</v>
      </c>
      <c r="F27" s="3">
        <v>-1527.3333333333401</v>
      </c>
      <c r="G27" s="3">
        <v>36640.666666666701</v>
      </c>
      <c r="H27" s="3">
        <v>34041.666666666701</v>
      </c>
      <c r="I27">
        <v>-1132.3333333333401</v>
      </c>
      <c r="J27" s="3">
        <v>35460.666666666701</v>
      </c>
      <c r="K27" s="3">
        <v>28208.666666666701</v>
      </c>
      <c r="L27">
        <v>-5229.3333333333403</v>
      </c>
      <c r="M27">
        <v>-731.33333333333599</v>
      </c>
      <c r="N27">
        <v>-28258.333333333299</v>
      </c>
    </row>
    <row r="28" spans="1:14" x14ac:dyDescent="0.35">
      <c r="C28">
        <v>-1224.3333333333401</v>
      </c>
      <c r="D28" s="5">
        <v>32141.666666666701</v>
      </c>
      <c r="E28" s="3">
        <v>36944.666666666701</v>
      </c>
      <c r="F28" s="3">
        <v>-1292.3333333333401</v>
      </c>
      <c r="G28" s="3">
        <v>34510.666666666701</v>
      </c>
      <c r="H28" s="3">
        <v>34041.666666666701</v>
      </c>
      <c r="I28">
        <v>-2005.3333333333401</v>
      </c>
      <c r="J28" s="3">
        <v>35152.666666666701</v>
      </c>
      <c r="K28" s="3">
        <v>31997.666666666701</v>
      </c>
      <c r="L28">
        <v>-3181.3333333333399</v>
      </c>
      <c r="M28">
        <v>5732.6666666666597</v>
      </c>
      <c r="N28">
        <v>-27628.333333333299</v>
      </c>
    </row>
    <row r="29" spans="1:14" x14ac:dyDescent="0.35">
      <c r="C29">
        <v>-11941.333333333299</v>
      </c>
      <c r="D29" s="5">
        <v>34270.666666666701</v>
      </c>
      <c r="E29" s="3">
        <v>36077.666666666701</v>
      </c>
      <c r="F29" s="3">
        <v>-1372.3333333333401</v>
      </c>
      <c r="G29" s="3">
        <v>34819.666666666701</v>
      </c>
      <c r="H29" s="3">
        <v>27258.666666666701</v>
      </c>
      <c r="I29">
        <v>-3186.3333333333399</v>
      </c>
      <c r="J29" s="3">
        <v>33969.666666666701</v>
      </c>
      <c r="K29" s="3">
        <v>33893.666666666701</v>
      </c>
      <c r="L29">
        <v>-5865.3333333333403</v>
      </c>
      <c r="M29">
        <v>4864.6666666666597</v>
      </c>
      <c r="N29">
        <v>-26759.333333333299</v>
      </c>
    </row>
    <row r="30" spans="1:14" x14ac:dyDescent="0.35">
      <c r="A30" s="10" t="s">
        <v>80</v>
      </c>
      <c r="D30" s="8">
        <f>AVERAGE(D24:D29)</f>
        <v>32065.166666666697</v>
      </c>
      <c r="E30" s="8">
        <f>AVERAGE(E24:E29)</f>
        <v>33545.000000000029</v>
      </c>
      <c r="F30" s="8"/>
      <c r="G30" s="8">
        <f>AVERAGE(G24:G29)</f>
        <v>34588.333333333365</v>
      </c>
      <c r="H30" s="8">
        <f>AVERAGE(H24:H29)</f>
        <v>32173.333333333361</v>
      </c>
      <c r="I30" s="9"/>
      <c r="J30" s="8">
        <f>AVERAGE(J24:J29)</f>
        <v>33376.333333333365</v>
      </c>
      <c r="K30" s="8">
        <f>AVERAGE(K24:K29)</f>
        <v>30230.000000000029</v>
      </c>
    </row>
    <row r="31" spans="1:14" x14ac:dyDescent="0.35">
      <c r="A31" s="10" t="s">
        <v>81</v>
      </c>
      <c r="D31" s="8">
        <f>STDEV(D24:D29)</f>
        <v>2367.8563089849854</v>
      </c>
      <c r="E31" s="8">
        <f>STDEV(E24:E29)</f>
        <v>2813.2419495426743</v>
      </c>
      <c r="F31" s="8"/>
      <c r="G31" s="8">
        <f>STDEV(G24:G29)</f>
        <v>1963.372880190278</v>
      </c>
      <c r="H31" s="8">
        <f>STDEV(H24:H29)</f>
        <v>2964.4392836869952</v>
      </c>
      <c r="I31" s="9"/>
      <c r="J31" s="8">
        <f>STDEV(J24:J29)</f>
        <v>2344.4820039118804</v>
      </c>
      <c r="K31" s="8">
        <f>STDEV(K24:K29)</f>
        <v>3215.4744388140712</v>
      </c>
    </row>
    <row r="32" spans="1:14" x14ac:dyDescent="0.35">
      <c r="A32" s="10" t="s">
        <v>90</v>
      </c>
      <c r="D32" s="8">
        <f t="shared" ref="D32:E32" si="1">D31/SQRT(6)</f>
        <v>966.67329020719296</v>
      </c>
      <c r="E32" s="8">
        <f t="shared" si="1"/>
        <v>1148.5012165620221</v>
      </c>
      <c r="G32" s="8">
        <f t="shared" ref="G32:H32" si="2">G31/SQRT(6)</f>
        <v>801.54362188079199</v>
      </c>
      <c r="H32" s="8">
        <f t="shared" si="2"/>
        <v>1210.2272697491346</v>
      </c>
      <c r="J32" s="8">
        <f t="shared" ref="J32:K32" si="3">J31/SQRT(6)</f>
        <v>957.13077012031704</v>
      </c>
      <c r="K32" s="8">
        <f t="shared" si="3"/>
        <v>1312.7119426760939</v>
      </c>
    </row>
    <row r="34" spans="1:14" x14ac:dyDescent="0.35">
      <c r="A34" s="1">
        <v>2.0763888888888887E-2</v>
      </c>
      <c r="B34">
        <v>37</v>
      </c>
      <c r="C34">
        <v>-6632.1666666666597</v>
      </c>
      <c r="D34" s="5">
        <v>39542.833333333299</v>
      </c>
      <c r="E34" s="3">
        <v>37783.833333333299</v>
      </c>
      <c r="F34" s="3">
        <v>-2085.1666666666601</v>
      </c>
      <c r="G34" s="3">
        <v>41588.833333333299</v>
      </c>
      <c r="H34" s="3">
        <v>35094.833333333299</v>
      </c>
      <c r="I34">
        <v>-2963.1666666666601</v>
      </c>
      <c r="J34" s="3">
        <v>43411.833333333299</v>
      </c>
      <c r="K34" s="3">
        <v>37707.833333333299</v>
      </c>
      <c r="L34">
        <v>-5093.1666666666597</v>
      </c>
      <c r="M34">
        <v>-5022.1666666666597</v>
      </c>
      <c r="N34">
        <v>-25948.166666666701</v>
      </c>
    </row>
    <row r="35" spans="1:14" x14ac:dyDescent="0.35">
      <c r="C35">
        <v>-1563.1666666666599</v>
      </c>
      <c r="D35" s="5">
        <v>48115.833333333299</v>
      </c>
      <c r="E35" s="3">
        <v>36114.833333333299</v>
      </c>
      <c r="F35" s="3">
        <v>-1058.1666666666599</v>
      </c>
      <c r="G35" s="3">
        <v>45548.833333333299</v>
      </c>
      <c r="H35" s="3">
        <v>37729.833333333299</v>
      </c>
      <c r="I35">
        <v>-5418.1666666666597</v>
      </c>
      <c r="J35" s="3">
        <v>40962.833333333299</v>
      </c>
      <c r="K35" s="3">
        <v>35963.833333333299</v>
      </c>
      <c r="L35">
        <v>-4859.1666666666597</v>
      </c>
      <c r="M35">
        <v>-3277.1666666666601</v>
      </c>
      <c r="N35">
        <v>-26424.166666666701</v>
      </c>
    </row>
    <row r="36" spans="1:14" x14ac:dyDescent="0.35">
      <c r="C36">
        <v>-3220.1666666666601</v>
      </c>
      <c r="D36" s="5">
        <v>43971.833333333299</v>
      </c>
      <c r="E36" s="3">
        <v>37783.833333333299</v>
      </c>
      <c r="F36" s="3">
        <v>-3120.1666666666601</v>
      </c>
      <c r="G36" s="3">
        <v>45473.833333333299</v>
      </c>
      <c r="H36" s="3">
        <v>36291.833333333299</v>
      </c>
      <c r="I36">
        <v>-4075.1666666666601</v>
      </c>
      <c r="J36" s="3">
        <v>46349.833333333299</v>
      </c>
      <c r="K36" s="3">
        <v>35552.833333333299</v>
      </c>
      <c r="L36">
        <v>-6682.1666666666597</v>
      </c>
      <c r="M36">
        <v>2824.8333333333399</v>
      </c>
      <c r="N36">
        <v>-27694.166666666701</v>
      </c>
    </row>
    <row r="37" spans="1:14" x14ac:dyDescent="0.35">
      <c r="C37">
        <v>-3450.1666666666601</v>
      </c>
      <c r="D37" s="5">
        <v>46124.833333333299</v>
      </c>
      <c r="E37" s="3">
        <v>35408.833333333299</v>
      </c>
      <c r="F37" s="3">
        <v>-3360.1666666666601</v>
      </c>
      <c r="G37" s="3">
        <v>44200.833333333299</v>
      </c>
      <c r="H37" s="3">
        <v>39467.833333333299</v>
      </c>
      <c r="I37">
        <v>-503.16666666666401</v>
      </c>
      <c r="J37" s="3">
        <v>44137.833333333299</v>
      </c>
      <c r="K37" s="3">
        <v>31764.833333333299</v>
      </c>
      <c r="L37">
        <v>-4305.1666666666597</v>
      </c>
      <c r="M37">
        <v>-1053.1666666666599</v>
      </c>
      <c r="N37">
        <v>-26663.166666666701</v>
      </c>
    </row>
    <row r="38" spans="1:14" x14ac:dyDescent="0.35">
      <c r="C38">
        <v>-3686.1666666666601</v>
      </c>
      <c r="D38" s="5">
        <v>44910.833333333299</v>
      </c>
      <c r="E38" s="3">
        <v>42706.833333333299</v>
      </c>
      <c r="F38" s="3">
        <v>-744.16666666666401</v>
      </c>
      <c r="G38" s="3">
        <v>42777.833333333299</v>
      </c>
      <c r="H38" s="3">
        <v>37235.833333333299</v>
      </c>
      <c r="I38">
        <v>-4788.1666666666597</v>
      </c>
      <c r="J38" s="3">
        <v>47780.833333333299</v>
      </c>
      <c r="K38" s="3">
        <v>36057.833333333299</v>
      </c>
      <c r="L38">
        <v>-5738.1666666666597</v>
      </c>
      <c r="M38">
        <v>6152.8333333333403</v>
      </c>
      <c r="N38">
        <v>-26900.166666666701</v>
      </c>
    </row>
    <row r="39" spans="1:14" x14ac:dyDescent="0.35">
      <c r="C39">
        <v>-13829.166666666701</v>
      </c>
      <c r="D39" s="5">
        <v>46261.833333333299</v>
      </c>
      <c r="E39" s="3">
        <v>38341.833333333299</v>
      </c>
      <c r="F39" s="3">
        <v>-3442.1666666666601</v>
      </c>
      <c r="G39" s="3">
        <v>45243.833333333299</v>
      </c>
      <c r="H39" s="3">
        <v>39221.833333333299</v>
      </c>
      <c r="I39">
        <v>-1616.1666666666599</v>
      </c>
      <c r="J39" s="3">
        <v>43975.833333333299</v>
      </c>
      <c r="K39" s="3">
        <v>37217.833333333299</v>
      </c>
      <c r="L39">
        <v>-2248.1666666666601</v>
      </c>
      <c r="M39">
        <v>374.83333333333599</v>
      </c>
      <c r="N39">
        <v>-27535.166666666701</v>
      </c>
    </row>
    <row r="40" spans="1:14" x14ac:dyDescent="0.35">
      <c r="A40" s="10" t="s">
        <v>80</v>
      </c>
      <c r="D40" s="8">
        <f>AVERAGE(D34:D39)</f>
        <v>44821.333333333307</v>
      </c>
      <c r="E40" s="8">
        <f>AVERAGE(E34:E39)</f>
        <v>38023.333333333307</v>
      </c>
      <c r="F40" s="8"/>
      <c r="G40" s="8">
        <f>AVERAGE(G34:G39)</f>
        <v>44138.999999999971</v>
      </c>
      <c r="H40" s="8">
        <f>AVERAGE(H34:H39)</f>
        <v>37506.999999999971</v>
      </c>
      <c r="I40" s="9"/>
      <c r="J40" s="8">
        <f>AVERAGE(J34:J39)</f>
        <v>44436.499999999971</v>
      </c>
      <c r="K40" s="8">
        <f>AVERAGE(K34:K39)</f>
        <v>35710.833333333307</v>
      </c>
    </row>
    <row r="41" spans="1:14" x14ac:dyDescent="0.35">
      <c r="A41" s="10" t="s">
        <v>81</v>
      </c>
      <c r="D41" s="8">
        <f>STDEV(D34:D39)</f>
        <v>2940.0716147740345</v>
      </c>
      <c r="E41" s="8">
        <f>STDEV(E34:E39)</f>
        <v>2554.5769708505559</v>
      </c>
      <c r="F41" s="8"/>
      <c r="G41" s="8">
        <f>STDEV(G34:G39)</f>
        <v>1634.0143716218247</v>
      </c>
      <c r="H41" s="8">
        <f>STDEV(H34:H39)</f>
        <v>1685.4604613181129</v>
      </c>
      <c r="I41" s="9"/>
      <c r="J41" s="8">
        <f>STDEV(J34:J39)</f>
        <v>2377.5250717219928</v>
      </c>
      <c r="K41" s="8">
        <f>STDEV(K34:K39)</f>
        <v>2099.4930816747169</v>
      </c>
    </row>
    <row r="42" spans="1:14" x14ac:dyDescent="0.35">
      <c r="A42" s="10" t="s">
        <v>90</v>
      </c>
      <c r="D42" s="8">
        <f t="shared" ref="D42:E42" si="4">D41/SQRT(6)</f>
        <v>1200.279210572829</v>
      </c>
      <c r="E42" s="8">
        <f t="shared" si="4"/>
        <v>1042.9016812080931</v>
      </c>
      <c r="G42" s="8">
        <f t="shared" ref="G42:H42" si="5">G41/SQRT(6)</f>
        <v>667.08357380799339</v>
      </c>
      <c r="H42" s="8">
        <f t="shared" si="5"/>
        <v>688.08635197755359</v>
      </c>
      <c r="J42" s="8">
        <f t="shared" ref="J42:K42" si="6">J41/SQRT(6)</f>
        <v>970.62054606547701</v>
      </c>
      <c r="K42" s="8">
        <f t="shared" si="6"/>
        <v>857.11446143441083</v>
      </c>
    </row>
    <row r="44" spans="1:14" x14ac:dyDescent="0.35">
      <c r="A44" s="1">
        <v>2.7685185185185188E-2</v>
      </c>
      <c r="B44">
        <v>37</v>
      </c>
      <c r="C44">
        <v>-774.33333333333201</v>
      </c>
      <c r="D44" s="5">
        <v>52937.666666666701</v>
      </c>
      <c r="E44" s="3">
        <v>40692.666666666701</v>
      </c>
      <c r="F44" s="3">
        <v>461.66666666666799</v>
      </c>
      <c r="G44" s="3">
        <v>54911.666666666701</v>
      </c>
      <c r="H44" s="3">
        <v>39507.666666666701</v>
      </c>
      <c r="I44">
        <v>-3754.3333333333298</v>
      </c>
      <c r="J44" s="3">
        <v>53348.666666666701</v>
      </c>
      <c r="K44" s="3">
        <v>36550.666666666701</v>
      </c>
      <c r="L44">
        <v>-3110.3333333333298</v>
      </c>
      <c r="M44">
        <v>-1758.3333333333301</v>
      </c>
      <c r="N44">
        <v>-26488.333333333299</v>
      </c>
    </row>
    <row r="45" spans="1:14" x14ac:dyDescent="0.35">
      <c r="C45">
        <v>-3620.3333333333298</v>
      </c>
      <c r="D45" s="5">
        <v>62489.666666666701</v>
      </c>
      <c r="E45" s="3">
        <v>43884.666666666701</v>
      </c>
      <c r="F45" s="3">
        <v>-1448.3333333333301</v>
      </c>
      <c r="G45" s="3">
        <v>63677.666666666701</v>
      </c>
      <c r="H45" s="3">
        <v>43009.666666666701</v>
      </c>
      <c r="I45">
        <v>-729.33333333333201</v>
      </c>
      <c r="J45" s="3">
        <v>53352.666666666701</v>
      </c>
      <c r="K45" s="3">
        <v>39987.666666666701</v>
      </c>
      <c r="L45">
        <v>-4141.3333333333303</v>
      </c>
      <c r="M45">
        <v>2766.6666666666702</v>
      </c>
      <c r="N45">
        <v>-26011.333333333299</v>
      </c>
    </row>
    <row r="46" spans="1:14" x14ac:dyDescent="0.35">
      <c r="C46">
        <v>-5359.3333333333303</v>
      </c>
      <c r="D46" s="5">
        <v>62330.666666666701</v>
      </c>
      <c r="E46" s="3">
        <v>44902.666666666701</v>
      </c>
      <c r="F46" s="3">
        <v>-5102.3333333333303</v>
      </c>
      <c r="G46" s="3">
        <v>64631.666666666701</v>
      </c>
      <c r="H46" s="3">
        <v>41824.666666666701</v>
      </c>
      <c r="I46">
        <v>-3113.3333333333298</v>
      </c>
      <c r="J46" s="3">
        <v>56136.666666666701</v>
      </c>
      <c r="K46" s="3">
        <v>41093.666666666701</v>
      </c>
      <c r="L46">
        <v>-5410.3333333333303</v>
      </c>
      <c r="M46">
        <v>146.66666666666799</v>
      </c>
      <c r="N46">
        <v>-25853.333333333299</v>
      </c>
    </row>
    <row r="47" spans="1:14" x14ac:dyDescent="0.35">
      <c r="C47">
        <v>-2094.3333333333298</v>
      </c>
      <c r="D47" s="5">
        <v>56623.666666666701</v>
      </c>
      <c r="E47" s="3">
        <v>49204.666666666701</v>
      </c>
      <c r="F47" s="3">
        <v>-1125.3333333333301</v>
      </c>
      <c r="G47" s="3">
        <v>60093.666666666701</v>
      </c>
      <c r="H47" s="3">
        <v>42926.666666666701</v>
      </c>
      <c r="I47">
        <v>-2477.3333333333298</v>
      </c>
      <c r="J47" s="3">
        <v>57235.666666666701</v>
      </c>
      <c r="K47" s="3">
        <v>36094.666666666701</v>
      </c>
      <c r="L47">
        <v>-4774.3333333333303</v>
      </c>
      <c r="M47">
        <v>-2793.3333333333298</v>
      </c>
      <c r="N47">
        <v>-25216.333333333299</v>
      </c>
    </row>
    <row r="48" spans="1:14" x14ac:dyDescent="0.35">
      <c r="C48">
        <v>-4320.3333333333303</v>
      </c>
      <c r="D48" s="5">
        <v>60327.666666666701</v>
      </c>
      <c r="E48" s="3">
        <v>50079.666666666701</v>
      </c>
      <c r="F48" s="3">
        <v>-888.33333333333201</v>
      </c>
      <c r="G48" s="3">
        <v>60257.666666666701</v>
      </c>
      <c r="H48" s="3">
        <v>42445.666666666701</v>
      </c>
      <c r="I48">
        <v>-2881.3333333333298</v>
      </c>
      <c r="J48" s="3">
        <v>62578.666666666701</v>
      </c>
      <c r="K48" s="3">
        <v>42517.666666666701</v>
      </c>
      <c r="L48">
        <v>-4859.3333333333303</v>
      </c>
      <c r="M48">
        <v>2687.6666666666702</v>
      </c>
      <c r="N48">
        <v>-24659.333333333299</v>
      </c>
    </row>
    <row r="49" spans="1:14" x14ac:dyDescent="0.35">
      <c r="C49">
        <v>-11784.333333333299</v>
      </c>
      <c r="D49" s="5">
        <v>60332.666666666701</v>
      </c>
      <c r="E49" s="3">
        <v>43145.666666666701</v>
      </c>
      <c r="F49" s="3">
        <v>2611.6666666666702</v>
      </c>
      <c r="G49" s="3">
        <v>58751.666666666701</v>
      </c>
      <c r="H49" s="3">
        <v>44528.666666666701</v>
      </c>
      <c r="I49">
        <v>-1763.3333333333301</v>
      </c>
      <c r="J49" s="3">
        <v>58905.666666666701</v>
      </c>
      <c r="K49" s="3">
        <v>46190.666666666701</v>
      </c>
      <c r="L49">
        <v>-2399.3333333333298</v>
      </c>
      <c r="M49">
        <v>-1049.3333333333301</v>
      </c>
      <c r="N49">
        <v>-24340.333333333299</v>
      </c>
    </row>
    <row r="50" spans="1:14" x14ac:dyDescent="0.35">
      <c r="A50" s="10" t="s">
        <v>80</v>
      </c>
      <c r="D50" s="8">
        <f>AVERAGE(D44:D49)</f>
        <v>59173.666666666693</v>
      </c>
      <c r="E50" s="8">
        <f>AVERAGE(E44:E49)</f>
        <v>45318.333333333365</v>
      </c>
      <c r="F50" s="8"/>
      <c r="G50" s="8">
        <f>AVERAGE(G44:G49)</f>
        <v>60387.333333333365</v>
      </c>
      <c r="H50" s="8">
        <f>AVERAGE(H44:H49)</f>
        <v>42373.833333333365</v>
      </c>
      <c r="I50" s="9"/>
      <c r="J50" s="8">
        <f>AVERAGE(J44:J49)</f>
        <v>56926.333333333365</v>
      </c>
      <c r="K50" s="8">
        <f>AVERAGE(K44:K49)</f>
        <v>40405.833333333365</v>
      </c>
    </row>
    <row r="51" spans="1:14" x14ac:dyDescent="0.35">
      <c r="A51" s="10" t="s">
        <v>81</v>
      </c>
      <c r="D51" s="8">
        <f>STDEV(D44:D49)</f>
        <v>3715.5806544872635</v>
      </c>
      <c r="E51" s="8">
        <f>STDEV(E44:E49)</f>
        <v>3636.4634834776862</v>
      </c>
      <c r="F51" s="8"/>
      <c r="G51" s="8">
        <f>STDEV(G44:G49)</f>
        <v>3510.0439693352369</v>
      </c>
      <c r="H51" s="8">
        <f>STDEV(H44:H49)</f>
        <v>1665.8253709998137</v>
      </c>
      <c r="I51" s="9"/>
      <c r="J51" s="8">
        <f>STDEV(J44:J49)</f>
        <v>3525.810129128718</v>
      </c>
      <c r="K51" s="8">
        <f>STDEV(K44:K49)</f>
        <v>3795.2755587264896</v>
      </c>
    </row>
    <row r="52" spans="1:14" x14ac:dyDescent="0.35">
      <c r="A52" s="10" t="s">
        <v>90</v>
      </c>
      <c r="D52" s="8">
        <f t="shared" ref="D52:E52" si="7">D51/SQRT(6)</f>
        <v>1516.8794502750268</v>
      </c>
      <c r="E52" s="8">
        <f t="shared" si="7"/>
        <v>1484.5800004640296</v>
      </c>
      <c r="F52" s="8"/>
      <c r="G52" s="8">
        <f t="shared" ref="G52:H52" si="8">G51/SQRT(6)</f>
        <v>1432.9694499341026</v>
      </c>
      <c r="H52" s="8">
        <f t="shared" si="8"/>
        <v>680.0703599220044</v>
      </c>
      <c r="I52" s="9"/>
      <c r="J52" s="8">
        <f t="shared" ref="J52:K52" si="9">J51/SQRT(6)</f>
        <v>1439.4059577169714</v>
      </c>
      <c r="K52" s="8">
        <f t="shared" si="9"/>
        <v>1549.4147586893721</v>
      </c>
    </row>
    <row r="54" spans="1:14" x14ac:dyDescent="0.35">
      <c r="A54" s="1">
        <v>3.4652777777777775E-2</v>
      </c>
      <c r="B54">
        <v>37</v>
      </c>
      <c r="C54">
        <v>-6587.1666666666697</v>
      </c>
      <c r="D54" s="5">
        <v>66348.833333333299</v>
      </c>
      <c r="E54" s="3">
        <v>45083.833333333299</v>
      </c>
      <c r="F54" s="3">
        <v>-2377.1666666666702</v>
      </c>
      <c r="G54" s="3">
        <v>62684.833333333299</v>
      </c>
      <c r="H54" s="3">
        <v>45012.833333333299</v>
      </c>
      <c r="I54">
        <v>-556.16666666666799</v>
      </c>
      <c r="J54" s="3">
        <v>61803.833333333299</v>
      </c>
      <c r="K54" s="3">
        <v>44586.833333333299</v>
      </c>
      <c r="L54">
        <v>-5876.1666666666697</v>
      </c>
      <c r="M54">
        <v>-4842.1666666666697</v>
      </c>
      <c r="N54">
        <v>-25229.166666666701</v>
      </c>
    </row>
    <row r="55" spans="1:14" x14ac:dyDescent="0.35">
      <c r="C55">
        <v>-417.16666666666799</v>
      </c>
      <c r="D55" s="5">
        <v>67781.833333333299</v>
      </c>
      <c r="E55" s="3">
        <v>50239.833333333299</v>
      </c>
      <c r="F55" s="3">
        <v>-2296.1666666666702</v>
      </c>
      <c r="G55" s="3">
        <v>75660.833333333299</v>
      </c>
      <c r="H55" s="3">
        <v>50994.833333333299</v>
      </c>
      <c r="I55">
        <v>-315.16666666666799</v>
      </c>
      <c r="J55" s="3">
        <v>65970.833333333299</v>
      </c>
      <c r="K55" s="3">
        <v>46358.833333333299</v>
      </c>
      <c r="L55">
        <v>-4281.1666666666697</v>
      </c>
      <c r="M55">
        <v>2235.8333333333298</v>
      </c>
      <c r="N55">
        <v>-25867.166666666701</v>
      </c>
    </row>
    <row r="56" spans="1:14" x14ac:dyDescent="0.35">
      <c r="C56">
        <v>-5662.1666666666697</v>
      </c>
      <c r="D56" s="5">
        <v>71349.833333333299</v>
      </c>
      <c r="E56" s="3">
        <v>50482.833333333299</v>
      </c>
      <c r="F56" s="3">
        <v>-471.16666666666799</v>
      </c>
      <c r="G56" s="3">
        <v>75638.833333333299</v>
      </c>
      <c r="H56" s="3">
        <v>50733.833333333299</v>
      </c>
      <c r="I56">
        <v>-629.16666666666799</v>
      </c>
      <c r="J56" s="3">
        <v>68578.833333333299</v>
      </c>
      <c r="K56" s="3">
        <v>48994.833333333299</v>
      </c>
      <c r="L56">
        <v>-3646.1666666666702</v>
      </c>
      <c r="M56">
        <v>-66.166666666667894</v>
      </c>
      <c r="N56">
        <v>-24433.166666666701</v>
      </c>
    </row>
    <row r="57" spans="1:14" x14ac:dyDescent="0.35">
      <c r="C57">
        <v>-2160.1666666666702</v>
      </c>
      <c r="D57" s="5">
        <v>72247.833333333299</v>
      </c>
      <c r="E57" s="3">
        <v>51136.833333333299</v>
      </c>
      <c r="F57" s="3">
        <v>-708.16666666666799</v>
      </c>
      <c r="G57" s="3">
        <v>72093.833333333299</v>
      </c>
      <c r="H57" s="3">
        <v>50994.833333333299</v>
      </c>
      <c r="I57">
        <v>87.833333333332106</v>
      </c>
      <c r="J57" s="3">
        <v>67781.833333333299</v>
      </c>
      <c r="K57" s="3">
        <v>44526.833333333299</v>
      </c>
      <c r="L57">
        <v>-5954.1666666666697</v>
      </c>
      <c r="M57">
        <v>-1978.1666666666699</v>
      </c>
      <c r="N57">
        <v>-24991.166666666701</v>
      </c>
    </row>
    <row r="58" spans="1:14" x14ac:dyDescent="0.35">
      <c r="C58">
        <v>-1676.1666666666699</v>
      </c>
      <c r="D58" s="5">
        <v>78858.833333333299</v>
      </c>
      <c r="E58" s="3">
        <v>57667.833333333299</v>
      </c>
      <c r="F58" s="3">
        <v>807.83333333333201</v>
      </c>
      <c r="G58" s="3">
        <v>71992.833333333299</v>
      </c>
      <c r="H58" s="3">
        <v>45000.833333333299</v>
      </c>
      <c r="I58">
        <v>-713.16666666666799</v>
      </c>
      <c r="J58" s="3">
        <v>66682.833333333299</v>
      </c>
      <c r="K58" s="3">
        <v>44291.833333333299</v>
      </c>
      <c r="L58">
        <v>-3728.1666666666702</v>
      </c>
      <c r="M58">
        <v>1927.8333333333301</v>
      </c>
      <c r="N58">
        <v>-24354.166666666701</v>
      </c>
    </row>
    <row r="59" spans="1:14" x14ac:dyDescent="0.35">
      <c r="C59">
        <v>-11141.166666666701</v>
      </c>
      <c r="D59" s="5">
        <v>74301.833333333299</v>
      </c>
      <c r="E59" s="3">
        <v>57428.833333333299</v>
      </c>
      <c r="F59" s="3">
        <v>-1422.1666666666699</v>
      </c>
      <c r="G59" s="3">
        <v>71031.833333333299</v>
      </c>
      <c r="H59" s="3">
        <v>51463.833333333299</v>
      </c>
      <c r="I59">
        <v>-785.16666666666799</v>
      </c>
      <c r="J59" s="3">
        <v>66129.833333333299</v>
      </c>
      <c r="K59" s="3">
        <v>53689.833333333299</v>
      </c>
      <c r="L59">
        <v>-1895.1666666666699</v>
      </c>
      <c r="M59">
        <v>2722.8333333333298</v>
      </c>
      <c r="N59">
        <v>-23876.166666666701</v>
      </c>
    </row>
    <row r="60" spans="1:14" x14ac:dyDescent="0.35">
      <c r="A60" s="10" t="s">
        <v>80</v>
      </c>
      <c r="D60" s="8">
        <f>AVERAGE(D54:D59)</f>
        <v>71814.833333333299</v>
      </c>
      <c r="E60" s="8">
        <f>AVERAGE(E54:E59)</f>
        <v>52006.666666666635</v>
      </c>
      <c r="F60" s="8"/>
      <c r="G60" s="8">
        <f>AVERAGE(G54:G59)</f>
        <v>71517.166666666642</v>
      </c>
      <c r="H60" s="8">
        <f>AVERAGE(H54:H59)</f>
        <v>49033.499999999971</v>
      </c>
      <c r="I60" s="9"/>
      <c r="J60" s="8">
        <f>AVERAGE(J54:J59)</f>
        <v>66157.999999999971</v>
      </c>
      <c r="K60" s="8">
        <f>AVERAGE(K54:K59)</f>
        <v>47074.833333333307</v>
      </c>
    </row>
    <row r="61" spans="1:14" x14ac:dyDescent="0.35">
      <c r="A61" s="10" t="s">
        <v>81</v>
      </c>
      <c r="D61" s="8">
        <f>STDEV(D54:D59)</f>
        <v>4524.3577223734201</v>
      </c>
      <c r="E61" s="8">
        <f>STDEV(E54:E59)</f>
        <v>4807.7998883758319</v>
      </c>
      <c r="F61" s="8"/>
      <c r="G61" s="8">
        <f>STDEV(G54:G59)</f>
        <v>4753.1583885524651</v>
      </c>
      <c r="H61" s="8">
        <f>STDEV(H54:H59)</f>
        <v>3127.9217168379819</v>
      </c>
      <c r="I61" s="9"/>
      <c r="J61" s="8">
        <f>STDEV(J54:J59)</f>
        <v>2356.5784872706163</v>
      </c>
      <c r="K61" s="8">
        <f>STDEV(K54:K59)</f>
        <v>3698.2379047324685</v>
      </c>
    </row>
    <row r="62" spans="1:14" x14ac:dyDescent="0.35">
      <c r="A62" s="10" t="s">
        <v>90</v>
      </c>
      <c r="D62" s="8">
        <f t="shared" ref="D62:E62" si="10">D61/SQRT(6)</f>
        <v>1847.0613056059258</v>
      </c>
      <c r="E62" s="8">
        <f t="shared" si="10"/>
        <v>1962.7760853217849</v>
      </c>
      <c r="G62" s="8">
        <f t="shared" ref="G62:H62" si="11">G61/SQRT(6)</f>
        <v>1940.468786430514</v>
      </c>
      <c r="H62" s="8">
        <f t="shared" si="11"/>
        <v>1276.9686936038977</v>
      </c>
      <c r="J62" s="8">
        <f t="shared" ref="J62:K62" si="12">J61/SQRT(6)</f>
        <v>962.06913877214561</v>
      </c>
      <c r="K62" s="8">
        <f t="shared" si="12"/>
        <v>1509.7993023356892</v>
      </c>
    </row>
    <row r="64" spans="1:14" x14ac:dyDescent="0.35">
      <c r="A64" s="1">
        <v>4.1666666666666664E-2</v>
      </c>
      <c r="B64">
        <v>37</v>
      </c>
      <c r="C64">
        <v>-1748.3333333333301</v>
      </c>
      <c r="D64" s="5">
        <v>73951.666666666701</v>
      </c>
      <c r="E64" s="3">
        <v>47401.666666666701</v>
      </c>
      <c r="F64" s="3">
        <v>167.66666666666799</v>
      </c>
      <c r="G64" s="3">
        <v>67566.666666666701</v>
      </c>
      <c r="H64" s="3">
        <v>46370.666666666701</v>
      </c>
      <c r="I64">
        <v>-2067.3333333333298</v>
      </c>
      <c r="J64" s="3">
        <v>68687.666666666701</v>
      </c>
      <c r="K64" s="3">
        <v>46617.666666666701</v>
      </c>
      <c r="L64">
        <v>-3888.3333333333298</v>
      </c>
      <c r="M64">
        <v>-3894.3333333333298</v>
      </c>
      <c r="N64">
        <v>-24601.333333333299</v>
      </c>
    </row>
    <row r="65" spans="1:14" x14ac:dyDescent="0.35">
      <c r="C65">
        <v>-31.333333333332099</v>
      </c>
      <c r="D65" s="5">
        <v>91721.666666666701</v>
      </c>
      <c r="E65" s="3">
        <v>58568.666666666701</v>
      </c>
      <c r="F65" s="3">
        <v>-3173.3333333333298</v>
      </c>
      <c r="G65" s="3">
        <v>90347.666666666701</v>
      </c>
      <c r="H65" s="3">
        <v>54097.666666666701</v>
      </c>
      <c r="I65">
        <v>-1661.3333333333301</v>
      </c>
      <c r="J65" s="3">
        <v>71152.666666666701</v>
      </c>
      <c r="K65" s="3">
        <v>45514.666666666701</v>
      </c>
      <c r="L65">
        <v>-5005.3333333333303</v>
      </c>
      <c r="M65">
        <v>813.66666666666799</v>
      </c>
      <c r="N65">
        <v>-25717.333333333299</v>
      </c>
    </row>
    <row r="66" spans="1:14" x14ac:dyDescent="0.35">
      <c r="C66">
        <v>-5027.3333333333303</v>
      </c>
      <c r="D66" s="5">
        <v>85978.666666666701</v>
      </c>
      <c r="E66" s="3">
        <v>50009.666666666701</v>
      </c>
      <c r="F66" s="3">
        <v>-1814.3333333333301</v>
      </c>
      <c r="G66" s="3">
        <v>89292.666666666701</v>
      </c>
      <c r="H66" s="3">
        <v>57776.666666666701</v>
      </c>
      <c r="I66">
        <v>-2698.3333333333298</v>
      </c>
      <c r="J66" s="3">
        <v>75164.666666666701</v>
      </c>
      <c r="K66" s="3">
        <v>44693.666666666701</v>
      </c>
      <c r="L66">
        <v>-6123.3333333333303</v>
      </c>
      <c r="M66">
        <v>-1745.3333333333301</v>
      </c>
      <c r="N66">
        <v>-24920.333333333299</v>
      </c>
    </row>
    <row r="67" spans="1:14" x14ac:dyDescent="0.35">
      <c r="C67">
        <v>-1442.3333333333301</v>
      </c>
      <c r="D67" s="5">
        <v>86682.666666666701</v>
      </c>
      <c r="E67" s="3">
        <v>61023.666666666701</v>
      </c>
      <c r="F67" s="3">
        <v>-1258.3333333333301</v>
      </c>
      <c r="G67" s="3">
        <v>91476.666666666701</v>
      </c>
      <c r="H67" s="3">
        <v>55320.666666666701</v>
      </c>
      <c r="I67">
        <v>-1497.3333333333301</v>
      </c>
      <c r="J67" s="3">
        <v>72990.666666666701</v>
      </c>
      <c r="K67" s="3">
        <v>47820.666666666701</v>
      </c>
      <c r="L67">
        <v>-3096.3333333333298</v>
      </c>
      <c r="M67">
        <v>2088.6666666666702</v>
      </c>
      <c r="N67">
        <v>-25319.333333333299</v>
      </c>
    </row>
    <row r="68" spans="1:14" x14ac:dyDescent="0.35">
      <c r="C68">
        <v>-1595.3333333333301</v>
      </c>
      <c r="D68" s="5">
        <v>94723.666666666701</v>
      </c>
      <c r="E68" s="3">
        <v>68777.666666666701</v>
      </c>
      <c r="F68" s="3">
        <v>-3093.3333333333298</v>
      </c>
      <c r="G68" s="3">
        <v>83483.666666666701</v>
      </c>
      <c r="H68" s="3">
        <v>51716.666666666701</v>
      </c>
      <c r="I68">
        <v>325.66666666666799</v>
      </c>
      <c r="J68" s="3">
        <v>77549.666666666701</v>
      </c>
      <c r="K68" s="3">
        <v>51406.666666666701</v>
      </c>
      <c r="L68">
        <v>-8907.3333333333303</v>
      </c>
      <c r="M68">
        <v>1045.6666666666699</v>
      </c>
      <c r="N68">
        <v>-24282.333333333299</v>
      </c>
    </row>
    <row r="69" spans="1:14" x14ac:dyDescent="0.35">
      <c r="C69">
        <v>-10749.333333333299</v>
      </c>
      <c r="D69" s="5">
        <v>81197.666666666701</v>
      </c>
      <c r="E69" s="3">
        <v>61895.666666666701</v>
      </c>
      <c r="F69" s="3">
        <v>-4130.3333333333303</v>
      </c>
      <c r="G69" s="3">
        <v>83189.666666666701</v>
      </c>
      <c r="H69" s="3">
        <v>60794.666666666701</v>
      </c>
      <c r="I69">
        <v>-1340.3333333333301</v>
      </c>
      <c r="J69" s="3">
        <v>74452.666666666701</v>
      </c>
      <c r="K69" s="3">
        <v>55456.666666666701</v>
      </c>
      <c r="L69">
        <v>-5725.3333333333303</v>
      </c>
      <c r="M69">
        <v>1691.6666666666699</v>
      </c>
      <c r="N69">
        <v>-24683.333333333299</v>
      </c>
    </row>
    <row r="70" spans="1:14" x14ac:dyDescent="0.35">
      <c r="A70" s="10" t="s">
        <v>80</v>
      </c>
      <c r="D70" s="8">
        <f>AVERAGE(D64:D69)</f>
        <v>85709.333333333358</v>
      </c>
      <c r="E70" s="8">
        <f>AVERAGE(E64:E69)</f>
        <v>57946.166666666693</v>
      </c>
      <c r="F70" s="8"/>
      <c r="G70" s="8">
        <f>AVERAGE(G64:G69)</f>
        <v>84226.166666666701</v>
      </c>
      <c r="H70" s="8">
        <f>AVERAGE(H64:H69)</f>
        <v>54346.166666666693</v>
      </c>
      <c r="I70" s="9"/>
      <c r="J70" s="8">
        <f>AVERAGE(J64:J69)</f>
        <v>73333.000000000029</v>
      </c>
      <c r="K70" s="8">
        <f>AVERAGE(K64:K69)</f>
        <v>48585.000000000029</v>
      </c>
    </row>
    <row r="71" spans="1:14" x14ac:dyDescent="0.35">
      <c r="A71" s="10" t="s">
        <v>81</v>
      </c>
      <c r="D71" s="8">
        <f>STDEV(D64:D69)</f>
        <v>7443.4419099410361</v>
      </c>
      <c r="E71" s="8">
        <f>STDEV(E64:E69)</f>
        <v>7961.8209914566651</v>
      </c>
      <c r="F71" s="8"/>
      <c r="G71" s="8">
        <f>STDEV(G64:G69)</f>
        <v>8886.8049770432117</v>
      </c>
      <c r="H71" s="8">
        <f>STDEV(H64:H69)</f>
        <v>4997.7145876890572</v>
      </c>
      <c r="I71" s="9"/>
      <c r="J71" s="8">
        <f>STDEV(J64:J69)</f>
        <v>3125.3512229294593</v>
      </c>
      <c r="K71" s="8">
        <f>STDEV(K64:K69)</f>
        <v>4103.7941793743339</v>
      </c>
    </row>
    <row r="72" spans="1:14" x14ac:dyDescent="0.35">
      <c r="A72" s="10" t="s">
        <v>90</v>
      </c>
      <c r="D72" s="8">
        <f t="shared" ref="D72:E72" si="13">D71/SQRT(6)</f>
        <v>3038.7724349004998</v>
      </c>
      <c r="E72" s="8">
        <f t="shared" si="13"/>
        <v>3250.3998087414825</v>
      </c>
      <c r="F72" s="8"/>
      <c r="G72" s="8">
        <f t="shared" ref="G72:H72" si="14">G71/SQRT(6)</f>
        <v>3628.0229395636411</v>
      </c>
      <c r="H72" s="8">
        <f t="shared" si="14"/>
        <v>2040.3084366503679</v>
      </c>
      <c r="I72" s="9"/>
      <c r="J72" s="8">
        <f t="shared" ref="J72:K72" si="15">J71/SQRT(6)</f>
        <v>1275.9192938600954</v>
      </c>
      <c r="K72" s="8">
        <f t="shared" si="15"/>
        <v>1675.3669581451236</v>
      </c>
    </row>
    <row r="74" spans="1:14" x14ac:dyDescent="0.35">
      <c r="A74" s="1">
        <v>4.8611111111111112E-2</v>
      </c>
      <c r="B74">
        <v>37</v>
      </c>
      <c r="C74">
        <v>-5629.5</v>
      </c>
      <c r="D74" s="5">
        <v>85009.5</v>
      </c>
      <c r="E74" s="3">
        <v>54116.5</v>
      </c>
      <c r="F74" s="3">
        <v>-3213.5</v>
      </c>
      <c r="G74" s="3">
        <v>81658.5</v>
      </c>
      <c r="H74" s="3">
        <v>52948.5</v>
      </c>
      <c r="I74">
        <v>-4326.5</v>
      </c>
      <c r="J74" s="3">
        <v>80334.5</v>
      </c>
      <c r="K74" s="3">
        <v>46332.5</v>
      </c>
      <c r="L74">
        <v>-4394.5</v>
      </c>
      <c r="M74">
        <v>-2259.5</v>
      </c>
      <c r="N74">
        <v>-25425.5</v>
      </c>
    </row>
    <row r="75" spans="1:14" x14ac:dyDescent="0.35">
      <c r="C75">
        <v>319.5</v>
      </c>
      <c r="D75" s="5">
        <v>94824.5</v>
      </c>
      <c r="E75" s="3">
        <v>62408.5</v>
      </c>
      <c r="F75" s="3">
        <v>-2256.5</v>
      </c>
      <c r="G75" s="3">
        <v>105005.5</v>
      </c>
      <c r="H75" s="3">
        <v>59316.5</v>
      </c>
      <c r="I75">
        <v>-3217.5</v>
      </c>
      <c r="J75" s="3">
        <v>74132.5</v>
      </c>
      <c r="K75" s="3">
        <v>52859.5</v>
      </c>
      <c r="L75">
        <v>-5673.5</v>
      </c>
      <c r="M75">
        <v>-1461.5</v>
      </c>
      <c r="N75">
        <v>-23993.5</v>
      </c>
    </row>
    <row r="76" spans="1:14" x14ac:dyDescent="0.35">
      <c r="C76">
        <v>-2446.5</v>
      </c>
      <c r="D76" s="5">
        <v>95707.5</v>
      </c>
      <c r="E76" s="3">
        <v>61492.5</v>
      </c>
      <c r="F76" s="3">
        <v>-3049.5</v>
      </c>
      <c r="G76" s="3">
        <v>104346.5</v>
      </c>
      <c r="H76" s="3">
        <v>60412.5</v>
      </c>
      <c r="I76">
        <v>-2495.5</v>
      </c>
      <c r="J76" s="3">
        <v>77876.5</v>
      </c>
      <c r="K76" s="3">
        <v>50134.5</v>
      </c>
      <c r="L76">
        <v>-3525.5</v>
      </c>
      <c r="M76">
        <v>134.5</v>
      </c>
      <c r="N76">
        <v>-24152.5</v>
      </c>
    </row>
    <row r="77" spans="1:14" x14ac:dyDescent="0.35">
      <c r="C77">
        <v>-3637.5</v>
      </c>
      <c r="D77" s="5">
        <v>92594.5</v>
      </c>
      <c r="E77" s="3">
        <v>61821.5</v>
      </c>
      <c r="F77" s="3">
        <v>-2894.5</v>
      </c>
      <c r="G77" s="3">
        <v>89780.5</v>
      </c>
      <c r="H77" s="3">
        <v>56223.5</v>
      </c>
      <c r="I77">
        <v>-3525.5</v>
      </c>
      <c r="J77" s="3">
        <v>76027.5</v>
      </c>
      <c r="K77" s="3">
        <v>50067.5</v>
      </c>
      <c r="L77">
        <v>-4165.5</v>
      </c>
      <c r="M77">
        <v>-2491.5</v>
      </c>
      <c r="N77">
        <v>-23197.5</v>
      </c>
    </row>
    <row r="78" spans="1:14" x14ac:dyDescent="0.35">
      <c r="C78">
        <v>-3073.5</v>
      </c>
      <c r="D78" s="5">
        <v>98540.5</v>
      </c>
      <c r="E78" s="3">
        <v>73074.5</v>
      </c>
      <c r="F78" s="3">
        <v>-427.5</v>
      </c>
      <c r="G78" s="3">
        <v>89003.5</v>
      </c>
      <c r="H78" s="3">
        <v>58360.5</v>
      </c>
      <c r="I78">
        <v>-3452.5</v>
      </c>
      <c r="J78" s="3">
        <v>82662.5</v>
      </c>
      <c r="K78" s="3">
        <v>54107.5</v>
      </c>
      <c r="L78">
        <v>-4879.5</v>
      </c>
      <c r="M78">
        <v>5469.5</v>
      </c>
      <c r="N78">
        <v>-24710.5</v>
      </c>
    </row>
    <row r="79" spans="1:14" x14ac:dyDescent="0.35">
      <c r="C79">
        <v>-11262.5</v>
      </c>
      <c r="D79" s="5">
        <v>89137.5</v>
      </c>
      <c r="E79" s="3">
        <v>68620.5</v>
      </c>
      <c r="F79" s="3">
        <v>-1302.5</v>
      </c>
      <c r="G79" s="3">
        <v>91061.5</v>
      </c>
      <c r="H79" s="3">
        <v>57474.5</v>
      </c>
      <c r="I79">
        <v>-3534.5</v>
      </c>
      <c r="J79" s="3">
        <v>82160.5</v>
      </c>
      <c r="K79" s="3">
        <v>56111.5</v>
      </c>
      <c r="L79">
        <v>-7349.5</v>
      </c>
      <c r="M79">
        <v>608.5</v>
      </c>
      <c r="N79">
        <v>-24630.5</v>
      </c>
    </row>
    <row r="80" spans="1:14" x14ac:dyDescent="0.35">
      <c r="A80" s="10" t="s">
        <v>80</v>
      </c>
      <c r="D80" s="8">
        <f>AVERAGE(D74:D79)</f>
        <v>92635.666666666672</v>
      </c>
      <c r="E80" s="8">
        <f>AVERAGE(E74:E79)</f>
        <v>63589</v>
      </c>
      <c r="F80" s="8"/>
      <c r="G80" s="8">
        <f>AVERAGE(G74:G79)</f>
        <v>93476</v>
      </c>
      <c r="H80" s="8">
        <f>AVERAGE(H74:H79)</f>
        <v>57456</v>
      </c>
      <c r="I80" s="9"/>
      <c r="J80" s="8">
        <f>AVERAGE(J74:J79)</f>
        <v>78865.666666666672</v>
      </c>
      <c r="K80" s="8">
        <f>AVERAGE(K74:K79)</f>
        <v>51602.166666666664</v>
      </c>
    </row>
    <row r="81" spans="1:14" x14ac:dyDescent="0.35">
      <c r="A81" s="10" t="s">
        <v>81</v>
      </c>
      <c r="D81" s="8">
        <f>STDEV(D74:D79)</f>
        <v>4888.5885659018868</v>
      </c>
      <c r="E81" s="8">
        <f>STDEV(E74:E79)</f>
        <v>6541.1299864778712</v>
      </c>
      <c r="F81" s="8"/>
      <c r="G81" s="8">
        <f>STDEV(G74:G79)</f>
        <v>9276.2086382314628</v>
      </c>
      <c r="H81" s="8">
        <f>STDEV(H74:H79)</f>
        <v>2640.3570781240933</v>
      </c>
      <c r="I81" s="9"/>
      <c r="J81" s="8">
        <f>STDEV(J74:J79)</f>
        <v>3431.2052935763936</v>
      </c>
      <c r="K81" s="8">
        <f>STDEV(K74:K79)</f>
        <v>3477.6516022549854</v>
      </c>
    </row>
    <row r="82" spans="1:14" x14ac:dyDescent="0.35">
      <c r="A82" s="10" t="s">
        <v>90</v>
      </c>
      <c r="D82" s="8">
        <f t="shared" ref="D82:E82" si="16">D81/SQRT(6)</f>
        <v>1995.7579248106333</v>
      </c>
      <c r="E82" s="8">
        <f t="shared" si="16"/>
        <v>2670.4051346815027</v>
      </c>
      <c r="G82" s="8">
        <f t="shared" ref="G82:H82" si="17">G81/SQRT(6)</f>
        <v>3786.9963185441138</v>
      </c>
      <c r="H82" s="8">
        <f t="shared" si="17"/>
        <v>1077.9212633583215</v>
      </c>
      <c r="J82" s="8">
        <f t="shared" ref="J82:K82" si="18">J81/SQRT(6)</f>
        <v>1400.78369533312</v>
      </c>
      <c r="K82" s="8">
        <f t="shared" si="18"/>
        <v>1419.7453214495119</v>
      </c>
    </row>
    <row r="84" spans="1:14" x14ac:dyDescent="0.35">
      <c r="C84">
        <v>1</v>
      </c>
      <c r="D84" s="5">
        <v>2</v>
      </c>
      <c r="E84" s="3">
        <v>3</v>
      </c>
      <c r="F84" s="3">
        <v>4</v>
      </c>
      <c r="G84" s="3">
        <v>5</v>
      </c>
      <c r="H84" s="3">
        <v>6</v>
      </c>
      <c r="I84">
        <v>7</v>
      </c>
      <c r="J84" s="3">
        <v>8</v>
      </c>
      <c r="K84" s="3">
        <v>9</v>
      </c>
      <c r="L84">
        <v>10</v>
      </c>
      <c r="M84">
        <v>11</v>
      </c>
      <c r="N84">
        <v>12</v>
      </c>
    </row>
    <row r="85" spans="1:14" x14ac:dyDescent="0.35">
      <c r="C85" t="s">
        <v>8</v>
      </c>
      <c r="D85" s="5">
        <v>17.1509049981061</v>
      </c>
      <c r="E85" s="3">
        <v>7.0516783594230796</v>
      </c>
      <c r="F85" s="3" t="s">
        <v>8</v>
      </c>
      <c r="G85" s="3">
        <v>15.6353509763755</v>
      </c>
      <c r="H85" s="3">
        <v>7.30816403130442</v>
      </c>
      <c r="I85" t="s">
        <v>8</v>
      </c>
      <c r="J85" s="3">
        <v>15.180077082101199</v>
      </c>
      <c r="K85" s="3">
        <v>7.2697198581526097</v>
      </c>
      <c r="L85" t="s">
        <v>8</v>
      </c>
      <c r="M85" t="s">
        <v>8</v>
      </c>
      <c r="N85" t="s">
        <v>8</v>
      </c>
    </row>
    <row r="86" spans="1:14" x14ac:dyDescent="0.35">
      <c r="C86" t="s">
        <v>8</v>
      </c>
      <c r="D86" s="5">
        <v>19.456534654385901</v>
      </c>
      <c r="E86" s="3">
        <v>10.694687024357201</v>
      </c>
      <c r="F86" s="3" t="s">
        <v>8</v>
      </c>
      <c r="G86" s="3">
        <v>20.864706910254899</v>
      </c>
      <c r="H86" s="3">
        <v>9.0220458106717007</v>
      </c>
      <c r="I86" t="s">
        <v>8</v>
      </c>
      <c r="J86" s="3">
        <v>14.5703297057367</v>
      </c>
      <c r="K86" s="3">
        <v>7.4938588486689302</v>
      </c>
      <c r="L86" t="s">
        <v>8</v>
      </c>
      <c r="M86">
        <v>-1.6175136472087499</v>
      </c>
      <c r="N86" t="s">
        <v>8</v>
      </c>
    </row>
    <row r="87" spans="1:14" x14ac:dyDescent="0.35">
      <c r="C87" t="s">
        <v>8</v>
      </c>
      <c r="D87" s="5">
        <v>20.698275672087</v>
      </c>
      <c r="E87" s="3">
        <v>9.5616609771332008</v>
      </c>
      <c r="F87" s="3" t="s">
        <v>8</v>
      </c>
      <c r="G87" s="3">
        <v>20.883037252403899</v>
      </c>
      <c r="H87" s="3">
        <v>9.8409585028663695</v>
      </c>
      <c r="I87" t="s">
        <v>8</v>
      </c>
      <c r="J87" s="3">
        <v>15.0642924131861</v>
      </c>
      <c r="K87" s="3">
        <v>6.7738094187878701</v>
      </c>
      <c r="L87" t="s">
        <v>8</v>
      </c>
      <c r="M87">
        <v>-4.4783149117379901</v>
      </c>
      <c r="N87" t="s">
        <v>8</v>
      </c>
    </row>
    <row r="88" spans="1:14" x14ac:dyDescent="0.35">
      <c r="C88" t="s">
        <v>8</v>
      </c>
      <c r="D88" s="5">
        <v>19.895123171759</v>
      </c>
      <c r="E88" s="3">
        <v>10.563741588980101</v>
      </c>
      <c r="F88" s="3" t="s">
        <v>8</v>
      </c>
      <c r="G88" s="3">
        <v>18.980303391983998</v>
      </c>
      <c r="H88" s="3">
        <v>8.5097192720660892</v>
      </c>
      <c r="I88" t="s">
        <v>8</v>
      </c>
      <c r="J88" s="3">
        <v>14.6862341085741</v>
      </c>
      <c r="K88" s="3">
        <v>7.6153412260601003</v>
      </c>
      <c r="L88" t="s">
        <v>8</v>
      </c>
      <c r="M88" t="s">
        <v>8</v>
      </c>
      <c r="N88" t="s">
        <v>8</v>
      </c>
    </row>
    <row r="89" spans="1:14" x14ac:dyDescent="0.35">
      <c r="C89" t="s">
        <v>8</v>
      </c>
      <c r="D89" s="5">
        <v>21.664487225840102</v>
      </c>
      <c r="E89" s="3">
        <v>12.4290328231861</v>
      </c>
      <c r="F89" s="3" t="s">
        <v>8</v>
      </c>
      <c r="G89" s="3">
        <v>18.0084890737736</v>
      </c>
      <c r="H89" s="3">
        <v>8.7160518750482794</v>
      </c>
      <c r="I89" t="s">
        <v>8</v>
      </c>
      <c r="J89" s="3">
        <v>16.1400621827385</v>
      </c>
      <c r="K89" s="3">
        <v>9.1311990904902895</v>
      </c>
      <c r="L89" t="s">
        <v>8</v>
      </c>
      <c r="M89">
        <v>0.11988688404695</v>
      </c>
      <c r="N89" t="s">
        <v>8</v>
      </c>
    </row>
    <row r="90" spans="1:14" x14ac:dyDescent="0.35">
      <c r="C90" t="s">
        <v>8</v>
      </c>
      <c r="D90" s="5">
        <v>19.101580181867298</v>
      </c>
      <c r="E90" s="3">
        <v>11.7399363824552</v>
      </c>
      <c r="F90" s="3" t="s">
        <v>8</v>
      </c>
      <c r="G90" s="3">
        <v>17.5643768171849</v>
      </c>
      <c r="H90" s="3">
        <v>9.4789311968927095</v>
      </c>
      <c r="I90" t="s">
        <v>8</v>
      </c>
      <c r="J90" s="3">
        <v>15.471188209014</v>
      </c>
      <c r="K90" s="3">
        <v>9.2832066549772101</v>
      </c>
      <c r="L90" t="s">
        <v>8</v>
      </c>
      <c r="M90">
        <v>-1.7531814701336099</v>
      </c>
      <c r="N90" t="s">
        <v>8</v>
      </c>
    </row>
    <row r="91" spans="1:14" x14ac:dyDescent="0.35">
      <c r="C91" t="s">
        <v>8</v>
      </c>
      <c r="D91" s="5" t="s">
        <v>8</v>
      </c>
      <c r="E91" s="3" t="s">
        <v>8</v>
      </c>
      <c r="F91" s="3" t="s">
        <v>8</v>
      </c>
      <c r="G91" s="3" t="s">
        <v>8</v>
      </c>
      <c r="H91" s="3" t="s">
        <v>8</v>
      </c>
      <c r="I91" t="s">
        <v>8</v>
      </c>
      <c r="J91" s="3" t="s">
        <v>8</v>
      </c>
      <c r="K91" s="3" t="s">
        <v>8</v>
      </c>
      <c r="L91" t="s">
        <v>8</v>
      </c>
      <c r="M91" t="s">
        <v>8</v>
      </c>
      <c r="N91" t="s">
        <v>8</v>
      </c>
    </row>
    <row r="92" spans="1:14" x14ac:dyDescent="0.35">
      <c r="C92" t="s">
        <v>8</v>
      </c>
      <c r="D92" s="5" t="s">
        <v>8</v>
      </c>
      <c r="E92" s="3" t="s">
        <v>8</v>
      </c>
      <c r="F92" s="3" t="s">
        <v>8</v>
      </c>
      <c r="G92" s="3" t="s">
        <v>8</v>
      </c>
      <c r="H92" s="3" t="s">
        <v>8</v>
      </c>
      <c r="I92" t="s">
        <v>8</v>
      </c>
      <c r="J92" s="3" t="s">
        <v>8</v>
      </c>
      <c r="K92" s="3" t="s">
        <v>8</v>
      </c>
      <c r="L92" t="s">
        <v>8</v>
      </c>
      <c r="M92" t="s">
        <v>8</v>
      </c>
      <c r="N92" t="s">
        <v>8</v>
      </c>
    </row>
    <row r="93" spans="1:14" x14ac:dyDescent="0.35">
      <c r="A93" t="s">
        <v>9</v>
      </c>
    </row>
    <row r="94" spans="1:14" x14ac:dyDescent="0.35">
      <c r="A94" t="s">
        <v>10</v>
      </c>
    </row>
    <row r="95" spans="1:14" x14ac:dyDescent="0.35">
      <c r="A95" t="s">
        <v>11</v>
      </c>
      <c r="B95" t="s">
        <v>12</v>
      </c>
      <c r="C95" t="s">
        <v>13</v>
      </c>
      <c r="D95" s="5" t="s">
        <v>14</v>
      </c>
      <c r="E95" s="3" t="s">
        <v>15</v>
      </c>
      <c r="F95" s="3" t="s">
        <v>16</v>
      </c>
      <c r="G95" s="3" t="s">
        <v>17</v>
      </c>
      <c r="H95" s="3" t="s">
        <v>18</v>
      </c>
    </row>
    <row r="96" spans="1:14" x14ac:dyDescent="0.35">
      <c r="A96">
        <v>1</v>
      </c>
      <c r="B96" t="s">
        <v>19</v>
      </c>
      <c r="C96">
        <v>17.151</v>
      </c>
      <c r="D96" s="5" t="s">
        <v>14</v>
      </c>
      <c r="E96" s="3" t="s">
        <v>20</v>
      </c>
      <c r="F96" s="3" t="s">
        <v>20</v>
      </c>
      <c r="G96" s="3" t="s">
        <v>20</v>
      </c>
      <c r="H96" s="3" t="s">
        <v>20</v>
      </c>
    </row>
    <row r="97" spans="1:8" x14ac:dyDescent="0.35">
      <c r="A97" t="s">
        <v>20</v>
      </c>
      <c r="B97" t="s">
        <v>21</v>
      </c>
      <c r="C97">
        <v>19.457000000000001</v>
      </c>
      <c r="D97" s="5" t="s">
        <v>14</v>
      </c>
      <c r="E97" s="3" t="s">
        <v>20</v>
      </c>
      <c r="F97" s="3" t="s">
        <v>20</v>
      </c>
      <c r="G97" s="3" t="s">
        <v>20</v>
      </c>
      <c r="H97" s="3" t="s">
        <v>20</v>
      </c>
    </row>
    <row r="98" spans="1:8" x14ac:dyDescent="0.35">
      <c r="A98" t="s">
        <v>20</v>
      </c>
      <c r="B98" t="s">
        <v>22</v>
      </c>
      <c r="C98">
        <v>20.698</v>
      </c>
      <c r="D98" s="5" t="s">
        <v>14</v>
      </c>
      <c r="E98" s="3" t="s">
        <v>20</v>
      </c>
      <c r="F98" s="3" t="s">
        <v>20</v>
      </c>
      <c r="G98" s="3" t="s">
        <v>20</v>
      </c>
      <c r="H98" s="3" t="s">
        <v>20</v>
      </c>
    </row>
    <row r="99" spans="1:8" x14ac:dyDescent="0.35">
      <c r="A99" t="s">
        <v>20</v>
      </c>
      <c r="B99" t="s">
        <v>23</v>
      </c>
      <c r="C99">
        <v>19.895</v>
      </c>
      <c r="D99" s="5" t="s">
        <v>14</v>
      </c>
      <c r="E99" s="3" t="s">
        <v>20</v>
      </c>
      <c r="F99" s="3" t="s">
        <v>20</v>
      </c>
      <c r="G99" s="3" t="s">
        <v>20</v>
      </c>
      <c r="H99" s="3" t="s">
        <v>20</v>
      </c>
    </row>
    <row r="100" spans="1:8" x14ac:dyDescent="0.35">
      <c r="A100" t="s">
        <v>20</v>
      </c>
      <c r="B100" t="s">
        <v>24</v>
      </c>
      <c r="C100">
        <v>21.664000000000001</v>
      </c>
      <c r="D100" s="5" t="s">
        <v>14</v>
      </c>
      <c r="E100" s="3" t="s">
        <v>20</v>
      </c>
      <c r="F100" s="3" t="s">
        <v>20</v>
      </c>
      <c r="G100" s="3" t="s">
        <v>20</v>
      </c>
      <c r="H100" s="3" t="s">
        <v>20</v>
      </c>
    </row>
    <row r="101" spans="1:8" x14ac:dyDescent="0.35">
      <c r="A101" t="s">
        <v>20</v>
      </c>
      <c r="B101" t="s">
        <v>25</v>
      </c>
      <c r="C101">
        <v>19.102</v>
      </c>
      <c r="D101" s="5" t="s">
        <v>14</v>
      </c>
      <c r="E101" s="3" t="s">
        <v>20</v>
      </c>
      <c r="F101" s="3" t="s">
        <v>20</v>
      </c>
      <c r="G101" s="3" t="s">
        <v>20</v>
      </c>
      <c r="H101" s="3" t="s">
        <v>20</v>
      </c>
    </row>
    <row r="102" spans="1:8" x14ac:dyDescent="0.35">
      <c r="A102">
        <v>2</v>
      </c>
      <c r="B102" t="s">
        <v>26</v>
      </c>
      <c r="C102">
        <v>7.0519999999999996</v>
      </c>
      <c r="D102" s="5" t="s">
        <v>14</v>
      </c>
      <c r="E102" s="3" t="s">
        <v>20</v>
      </c>
      <c r="F102" s="3" t="s">
        <v>20</v>
      </c>
      <c r="G102" s="3" t="s">
        <v>20</v>
      </c>
      <c r="H102" s="3" t="s">
        <v>20</v>
      </c>
    </row>
    <row r="103" spans="1:8" x14ac:dyDescent="0.35">
      <c r="A103" t="s">
        <v>20</v>
      </c>
      <c r="B103" t="s">
        <v>27</v>
      </c>
      <c r="C103">
        <v>10.695</v>
      </c>
      <c r="D103" s="5" t="s">
        <v>14</v>
      </c>
      <c r="E103" s="3" t="s">
        <v>20</v>
      </c>
      <c r="F103" s="3" t="s">
        <v>20</v>
      </c>
      <c r="G103" s="3" t="s">
        <v>20</v>
      </c>
      <c r="H103" s="3" t="s">
        <v>20</v>
      </c>
    </row>
    <row r="104" spans="1:8" x14ac:dyDescent="0.35">
      <c r="A104" t="s">
        <v>20</v>
      </c>
      <c r="B104" t="s">
        <v>28</v>
      </c>
      <c r="C104">
        <v>9.5619999999999994</v>
      </c>
      <c r="D104" s="5" t="s">
        <v>14</v>
      </c>
      <c r="E104" s="3" t="s">
        <v>20</v>
      </c>
      <c r="F104" s="3" t="s">
        <v>20</v>
      </c>
      <c r="G104" s="3" t="s">
        <v>20</v>
      </c>
      <c r="H104" s="3" t="s">
        <v>20</v>
      </c>
    </row>
    <row r="105" spans="1:8" x14ac:dyDescent="0.35">
      <c r="A105" t="s">
        <v>20</v>
      </c>
      <c r="B105" t="s">
        <v>29</v>
      </c>
      <c r="C105">
        <v>10.564</v>
      </c>
      <c r="D105" s="5" t="s">
        <v>14</v>
      </c>
      <c r="E105" s="3" t="s">
        <v>20</v>
      </c>
      <c r="F105" s="3" t="s">
        <v>20</v>
      </c>
      <c r="G105" s="3" t="s">
        <v>20</v>
      </c>
      <c r="H105" s="3" t="s">
        <v>20</v>
      </c>
    </row>
    <row r="106" spans="1:8" x14ac:dyDescent="0.35">
      <c r="A106" t="s">
        <v>20</v>
      </c>
      <c r="B106" t="s">
        <v>30</v>
      </c>
      <c r="C106">
        <v>12.429</v>
      </c>
      <c r="D106" s="5" t="s">
        <v>14</v>
      </c>
      <c r="E106" s="3" t="s">
        <v>20</v>
      </c>
      <c r="F106" s="3" t="s">
        <v>20</v>
      </c>
      <c r="G106" s="3" t="s">
        <v>20</v>
      </c>
      <c r="H106" s="3" t="s">
        <v>20</v>
      </c>
    </row>
    <row r="107" spans="1:8" x14ac:dyDescent="0.35">
      <c r="A107" t="s">
        <v>20</v>
      </c>
      <c r="B107" t="s">
        <v>31</v>
      </c>
      <c r="C107">
        <v>11.74</v>
      </c>
      <c r="D107" s="5" t="s">
        <v>14</v>
      </c>
      <c r="E107" s="3" t="s">
        <v>20</v>
      </c>
      <c r="F107" s="3" t="s">
        <v>20</v>
      </c>
      <c r="G107" s="3" t="s">
        <v>20</v>
      </c>
      <c r="H107" s="3" t="s">
        <v>20</v>
      </c>
    </row>
    <row r="108" spans="1:8" x14ac:dyDescent="0.35">
      <c r="A108">
        <v>3</v>
      </c>
      <c r="B108" t="s">
        <v>32</v>
      </c>
      <c r="C108">
        <v>15.635</v>
      </c>
      <c r="D108" s="5" t="s">
        <v>14</v>
      </c>
      <c r="E108" s="3" t="s">
        <v>20</v>
      </c>
      <c r="F108" s="3" t="s">
        <v>20</v>
      </c>
      <c r="G108" s="3" t="s">
        <v>20</v>
      </c>
      <c r="H108" s="3" t="s">
        <v>20</v>
      </c>
    </row>
    <row r="109" spans="1:8" x14ac:dyDescent="0.35">
      <c r="A109" t="s">
        <v>20</v>
      </c>
      <c r="B109" t="s">
        <v>33</v>
      </c>
      <c r="C109">
        <v>20.864999999999998</v>
      </c>
      <c r="D109" s="5" t="s">
        <v>14</v>
      </c>
      <c r="E109" s="3" t="s">
        <v>20</v>
      </c>
      <c r="F109" s="3" t="s">
        <v>20</v>
      </c>
      <c r="G109" s="3" t="s">
        <v>20</v>
      </c>
      <c r="H109" s="3" t="s">
        <v>20</v>
      </c>
    </row>
    <row r="110" spans="1:8" x14ac:dyDescent="0.35">
      <c r="A110" t="s">
        <v>20</v>
      </c>
      <c r="B110" t="s">
        <v>34</v>
      </c>
      <c r="C110">
        <v>20.882999999999999</v>
      </c>
      <c r="D110" s="5" t="s">
        <v>14</v>
      </c>
      <c r="E110" s="3" t="s">
        <v>20</v>
      </c>
      <c r="F110" s="3" t="s">
        <v>20</v>
      </c>
      <c r="G110" s="3" t="s">
        <v>20</v>
      </c>
      <c r="H110" s="3" t="s">
        <v>20</v>
      </c>
    </row>
    <row r="111" spans="1:8" x14ac:dyDescent="0.35">
      <c r="A111" t="s">
        <v>20</v>
      </c>
      <c r="B111" t="s">
        <v>35</v>
      </c>
      <c r="C111">
        <v>18.98</v>
      </c>
      <c r="D111" s="5" t="s">
        <v>14</v>
      </c>
      <c r="E111" s="3" t="s">
        <v>20</v>
      </c>
      <c r="F111" s="3" t="s">
        <v>20</v>
      </c>
      <c r="G111" s="3" t="s">
        <v>20</v>
      </c>
      <c r="H111" s="3" t="s">
        <v>20</v>
      </c>
    </row>
    <row r="112" spans="1:8" x14ac:dyDescent="0.35">
      <c r="A112" t="s">
        <v>20</v>
      </c>
      <c r="B112" t="s">
        <v>36</v>
      </c>
      <c r="C112">
        <v>18.007999999999999</v>
      </c>
      <c r="D112" s="5" t="s">
        <v>14</v>
      </c>
      <c r="E112" s="3" t="s">
        <v>20</v>
      </c>
      <c r="F112" s="3" t="s">
        <v>20</v>
      </c>
      <c r="G112" s="3" t="s">
        <v>20</v>
      </c>
      <c r="H112" s="3" t="s">
        <v>20</v>
      </c>
    </row>
    <row r="113" spans="1:8" x14ac:dyDescent="0.35">
      <c r="A113" t="s">
        <v>20</v>
      </c>
      <c r="B113" t="s">
        <v>37</v>
      </c>
      <c r="C113">
        <v>17.564</v>
      </c>
      <c r="D113" s="5" t="s">
        <v>14</v>
      </c>
      <c r="E113" s="3" t="s">
        <v>20</v>
      </c>
      <c r="F113" s="3" t="s">
        <v>20</v>
      </c>
      <c r="G113" s="3" t="s">
        <v>20</v>
      </c>
      <c r="H113" s="3" t="s">
        <v>20</v>
      </c>
    </row>
    <row r="114" spans="1:8" x14ac:dyDescent="0.35">
      <c r="A114">
        <v>4</v>
      </c>
      <c r="B114" t="s">
        <v>38</v>
      </c>
      <c r="C114">
        <v>7.3079999999999998</v>
      </c>
      <c r="D114" s="5" t="s">
        <v>14</v>
      </c>
      <c r="E114" s="3" t="s">
        <v>20</v>
      </c>
      <c r="F114" s="3" t="s">
        <v>20</v>
      </c>
      <c r="G114" s="3" t="s">
        <v>20</v>
      </c>
      <c r="H114" s="3" t="s">
        <v>20</v>
      </c>
    </row>
    <row r="115" spans="1:8" x14ac:dyDescent="0.35">
      <c r="A115" t="s">
        <v>20</v>
      </c>
      <c r="B115" t="s">
        <v>39</v>
      </c>
      <c r="C115">
        <v>9.0220000000000002</v>
      </c>
      <c r="D115" s="5" t="s">
        <v>14</v>
      </c>
      <c r="E115" s="3" t="s">
        <v>20</v>
      </c>
      <c r="F115" s="3" t="s">
        <v>20</v>
      </c>
      <c r="G115" s="3" t="s">
        <v>20</v>
      </c>
      <c r="H115" s="3" t="s">
        <v>20</v>
      </c>
    </row>
    <row r="116" spans="1:8" x14ac:dyDescent="0.35">
      <c r="A116" t="s">
        <v>20</v>
      </c>
      <c r="B116" t="s">
        <v>40</v>
      </c>
      <c r="C116">
        <v>9.8409999999999993</v>
      </c>
      <c r="D116" s="5" t="s">
        <v>14</v>
      </c>
      <c r="E116" s="3" t="s">
        <v>20</v>
      </c>
      <c r="F116" s="3" t="s">
        <v>20</v>
      </c>
      <c r="G116" s="3" t="s">
        <v>20</v>
      </c>
      <c r="H116" s="3" t="s">
        <v>20</v>
      </c>
    </row>
    <row r="117" spans="1:8" x14ac:dyDescent="0.35">
      <c r="A117" t="s">
        <v>20</v>
      </c>
      <c r="B117" t="s">
        <v>41</v>
      </c>
      <c r="C117">
        <v>8.51</v>
      </c>
      <c r="D117" s="5" t="s">
        <v>14</v>
      </c>
      <c r="E117" s="3" t="s">
        <v>20</v>
      </c>
      <c r="F117" s="3" t="s">
        <v>20</v>
      </c>
      <c r="G117" s="3" t="s">
        <v>20</v>
      </c>
      <c r="H117" s="3" t="s">
        <v>20</v>
      </c>
    </row>
    <row r="118" spans="1:8" x14ac:dyDescent="0.35">
      <c r="A118" t="s">
        <v>20</v>
      </c>
      <c r="B118" t="s">
        <v>42</v>
      </c>
      <c r="C118">
        <v>8.7159999999999993</v>
      </c>
      <c r="D118" s="5" t="s">
        <v>14</v>
      </c>
      <c r="E118" s="3" t="s">
        <v>20</v>
      </c>
      <c r="F118" s="3" t="s">
        <v>20</v>
      </c>
      <c r="G118" s="3" t="s">
        <v>20</v>
      </c>
      <c r="H118" s="3" t="s">
        <v>20</v>
      </c>
    </row>
    <row r="119" spans="1:8" x14ac:dyDescent="0.35">
      <c r="A119" t="s">
        <v>20</v>
      </c>
      <c r="B119" t="s">
        <v>43</v>
      </c>
      <c r="C119">
        <v>9.4789999999999992</v>
      </c>
      <c r="D119" s="5" t="s">
        <v>14</v>
      </c>
      <c r="E119" s="3" t="s">
        <v>20</v>
      </c>
      <c r="F119" s="3" t="s">
        <v>20</v>
      </c>
      <c r="G119" s="3" t="s">
        <v>20</v>
      </c>
      <c r="H119" s="3" t="s">
        <v>20</v>
      </c>
    </row>
    <row r="120" spans="1:8" x14ac:dyDescent="0.35">
      <c r="A120">
        <v>5</v>
      </c>
      <c r="B120" t="s">
        <v>44</v>
      </c>
      <c r="C120">
        <v>15.18</v>
      </c>
      <c r="D120" s="5" t="s">
        <v>14</v>
      </c>
      <c r="E120" s="3" t="s">
        <v>20</v>
      </c>
      <c r="F120" s="3" t="s">
        <v>20</v>
      </c>
      <c r="G120" s="3" t="s">
        <v>20</v>
      </c>
      <c r="H120" s="3" t="s">
        <v>20</v>
      </c>
    </row>
    <row r="121" spans="1:8" x14ac:dyDescent="0.35">
      <c r="A121" t="s">
        <v>20</v>
      </c>
      <c r="B121" t="s">
        <v>45</v>
      </c>
      <c r="C121">
        <v>14.57</v>
      </c>
      <c r="D121" s="5" t="s">
        <v>14</v>
      </c>
      <c r="E121" s="3" t="s">
        <v>20</v>
      </c>
      <c r="F121" s="3" t="s">
        <v>20</v>
      </c>
      <c r="G121" s="3" t="s">
        <v>20</v>
      </c>
      <c r="H121" s="3" t="s">
        <v>20</v>
      </c>
    </row>
    <row r="122" spans="1:8" x14ac:dyDescent="0.35">
      <c r="A122" t="s">
        <v>20</v>
      </c>
      <c r="B122" t="s">
        <v>46</v>
      </c>
      <c r="C122">
        <v>15.064</v>
      </c>
      <c r="D122" s="5" t="s">
        <v>14</v>
      </c>
      <c r="E122" s="3" t="s">
        <v>20</v>
      </c>
      <c r="F122" s="3" t="s">
        <v>20</v>
      </c>
      <c r="G122" s="3" t="s">
        <v>20</v>
      </c>
      <c r="H122" s="3" t="s">
        <v>20</v>
      </c>
    </row>
    <row r="123" spans="1:8" x14ac:dyDescent="0.35">
      <c r="A123" t="s">
        <v>20</v>
      </c>
      <c r="B123" t="s">
        <v>47</v>
      </c>
      <c r="C123">
        <v>14.686</v>
      </c>
      <c r="D123" s="5" t="s">
        <v>14</v>
      </c>
      <c r="E123" s="3" t="s">
        <v>20</v>
      </c>
      <c r="F123" s="3" t="s">
        <v>20</v>
      </c>
      <c r="G123" s="3" t="s">
        <v>20</v>
      </c>
      <c r="H123" s="3" t="s">
        <v>20</v>
      </c>
    </row>
    <row r="124" spans="1:8" x14ac:dyDescent="0.35">
      <c r="A124" t="s">
        <v>20</v>
      </c>
      <c r="B124" t="s">
        <v>48</v>
      </c>
      <c r="C124">
        <v>16.14</v>
      </c>
      <c r="D124" s="5" t="s">
        <v>14</v>
      </c>
      <c r="E124" s="3" t="s">
        <v>20</v>
      </c>
      <c r="F124" s="3" t="s">
        <v>20</v>
      </c>
      <c r="G124" s="3" t="s">
        <v>20</v>
      </c>
      <c r="H124" s="3" t="s">
        <v>20</v>
      </c>
    </row>
    <row r="125" spans="1:8" x14ac:dyDescent="0.35">
      <c r="A125" t="s">
        <v>20</v>
      </c>
      <c r="B125" t="s">
        <v>49</v>
      </c>
      <c r="C125">
        <v>15.471</v>
      </c>
      <c r="D125" s="5" t="s">
        <v>14</v>
      </c>
      <c r="E125" s="3" t="s">
        <v>20</v>
      </c>
      <c r="F125" s="3" t="s">
        <v>20</v>
      </c>
      <c r="G125" s="3" t="s">
        <v>20</v>
      </c>
      <c r="H125" s="3" t="s">
        <v>20</v>
      </c>
    </row>
    <row r="126" spans="1:8" x14ac:dyDescent="0.35">
      <c r="A126">
        <v>6</v>
      </c>
      <c r="B126" t="s">
        <v>50</v>
      </c>
      <c r="C126">
        <v>7.27</v>
      </c>
      <c r="D126" s="5" t="s">
        <v>14</v>
      </c>
      <c r="E126" s="3" t="s">
        <v>20</v>
      </c>
      <c r="F126" s="3" t="s">
        <v>20</v>
      </c>
      <c r="G126" s="3" t="s">
        <v>20</v>
      </c>
      <c r="H126" s="3" t="s">
        <v>20</v>
      </c>
    </row>
    <row r="127" spans="1:8" x14ac:dyDescent="0.35">
      <c r="A127" t="s">
        <v>20</v>
      </c>
      <c r="B127" t="s">
        <v>51</v>
      </c>
      <c r="C127">
        <v>7.4939999999999998</v>
      </c>
      <c r="D127" s="5" t="s">
        <v>14</v>
      </c>
      <c r="E127" s="3" t="s">
        <v>20</v>
      </c>
      <c r="F127" s="3" t="s">
        <v>20</v>
      </c>
      <c r="G127" s="3" t="s">
        <v>20</v>
      </c>
      <c r="H127" s="3" t="s">
        <v>20</v>
      </c>
    </row>
    <row r="128" spans="1:8" x14ac:dyDescent="0.35">
      <c r="A128" t="s">
        <v>20</v>
      </c>
      <c r="B128" t="s">
        <v>52</v>
      </c>
      <c r="C128">
        <v>6.774</v>
      </c>
      <c r="D128" s="5" t="s">
        <v>14</v>
      </c>
      <c r="E128" s="3" t="s">
        <v>20</v>
      </c>
      <c r="F128" s="3" t="s">
        <v>20</v>
      </c>
      <c r="G128" s="3" t="s">
        <v>20</v>
      </c>
      <c r="H128" s="3" t="s">
        <v>20</v>
      </c>
    </row>
    <row r="129" spans="1:8" x14ac:dyDescent="0.35">
      <c r="A129" t="s">
        <v>20</v>
      </c>
      <c r="B129" t="s">
        <v>53</v>
      </c>
      <c r="C129">
        <v>7.6150000000000002</v>
      </c>
      <c r="D129" s="5" t="s">
        <v>14</v>
      </c>
      <c r="E129" s="3" t="s">
        <v>20</v>
      </c>
      <c r="F129" s="3" t="s">
        <v>20</v>
      </c>
      <c r="G129" s="3" t="s">
        <v>20</v>
      </c>
      <c r="H129" s="3" t="s">
        <v>20</v>
      </c>
    </row>
    <row r="130" spans="1:8" x14ac:dyDescent="0.35">
      <c r="A130" t="s">
        <v>20</v>
      </c>
      <c r="B130" t="s">
        <v>54</v>
      </c>
      <c r="C130">
        <v>9.1310000000000002</v>
      </c>
      <c r="D130" s="5" t="s">
        <v>14</v>
      </c>
      <c r="E130" s="3" t="s">
        <v>20</v>
      </c>
      <c r="F130" s="3" t="s">
        <v>20</v>
      </c>
      <c r="G130" s="3" t="s">
        <v>20</v>
      </c>
      <c r="H130" s="3" t="s">
        <v>20</v>
      </c>
    </row>
    <row r="131" spans="1:8" x14ac:dyDescent="0.35">
      <c r="A131" t="s">
        <v>20</v>
      </c>
      <c r="B131" t="s">
        <v>55</v>
      </c>
      <c r="C131">
        <v>9.2829999999999995</v>
      </c>
      <c r="D131" s="5" t="s">
        <v>14</v>
      </c>
      <c r="E131" s="3" t="s">
        <v>20</v>
      </c>
      <c r="F131" s="3" t="s">
        <v>20</v>
      </c>
      <c r="G131" s="3" t="s">
        <v>20</v>
      </c>
      <c r="H131" s="3" t="s">
        <v>20</v>
      </c>
    </row>
    <row r="133" spans="1:8" x14ac:dyDescent="0.35">
      <c r="A133" t="s">
        <v>56</v>
      </c>
      <c r="B133" t="s">
        <v>57</v>
      </c>
      <c r="C133" t="s">
        <v>58</v>
      </c>
      <c r="D133" s="5" t="s">
        <v>59</v>
      </c>
      <c r="E133" s="3" t="s">
        <v>60</v>
      </c>
    </row>
    <row r="134" spans="1:8" x14ac:dyDescent="0.35">
      <c r="A134">
        <v>1</v>
      </c>
      <c r="B134" t="s">
        <v>11</v>
      </c>
      <c r="C134" t="s">
        <v>61</v>
      </c>
      <c r="D134" s="5" t="s">
        <v>62</v>
      </c>
      <c r="E134" s="3" t="s">
        <v>63</v>
      </c>
    </row>
    <row r="135" spans="1:8" x14ac:dyDescent="0.35">
      <c r="A135">
        <v>2</v>
      </c>
      <c r="B135" t="s">
        <v>12</v>
      </c>
      <c r="C135" t="s">
        <v>64</v>
      </c>
      <c r="D135" s="5" t="s">
        <v>62</v>
      </c>
      <c r="E135" s="3" t="s">
        <v>63</v>
      </c>
    </row>
    <row r="136" spans="1:8" x14ac:dyDescent="0.35">
      <c r="A136">
        <v>3</v>
      </c>
      <c r="B136" t="s">
        <v>13</v>
      </c>
      <c r="C136" t="s">
        <v>65</v>
      </c>
      <c r="D136" s="5" t="s">
        <v>66</v>
      </c>
      <c r="E136" s="3" t="s">
        <v>63</v>
      </c>
    </row>
    <row r="137" spans="1:8" x14ac:dyDescent="0.35">
      <c r="A137">
        <v>4</v>
      </c>
      <c r="B137" t="s">
        <v>14</v>
      </c>
      <c r="C137" t="s">
        <v>67</v>
      </c>
      <c r="D137" s="5" t="s">
        <v>66</v>
      </c>
      <c r="E137" s="3" t="s">
        <v>63</v>
      </c>
    </row>
    <row r="138" spans="1:8" x14ac:dyDescent="0.35">
      <c r="A138">
        <v>5</v>
      </c>
      <c r="B138" t="s">
        <v>15</v>
      </c>
      <c r="C138" t="s">
        <v>68</v>
      </c>
      <c r="D138" s="5" t="s">
        <v>66</v>
      </c>
      <c r="E138" s="3" t="s">
        <v>63</v>
      </c>
    </row>
    <row r="139" spans="1:8" x14ac:dyDescent="0.35">
      <c r="A139">
        <v>6</v>
      </c>
      <c r="B139" t="s">
        <v>16</v>
      </c>
      <c r="C139" t="s">
        <v>69</v>
      </c>
      <c r="D139" s="5" t="s">
        <v>66</v>
      </c>
      <c r="E139" s="3" t="s">
        <v>63</v>
      </c>
    </row>
    <row r="140" spans="1:8" x14ac:dyDescent="0.35">
      <c r="A140">
        <v>7</v>
      </c>
      <c r="B140" t="s">
        <v>17</v>
      </c>
      <c r="C140" t="s">
        <v>70</v>
      </c>
      <c r="D140" s="5" t="s">
        <v>66</v>
      </c>
      <c r="E140" s="3" t="s">
        <v>63</v>
      </c>
    </row>
    <row r="141" spans="1:8" x14ac:dyDescent="0.35">
      <c r="A141">
        <v>8</v>
      </c>
      <c r="B141" t="s">
        <v>18</v>
      </c>
      <c r="C141" t="s">
        <v>71</v>
      </c>
      <c r="D141" s="5" t="s">
        <v>72</v>
      </c>
      <c r="E141" s="3" t="s">
        <v>63</v>
      </c>
    </row>
    <row r="143" spans="1:8" x14ac:dyDescent="0.35">
      <c r="A143" t="s">
        <v>73</v>
      </c>
    </row>
    <row r="144" spans="1:8" x14ac:dyDescent="0.35">
      <c r="A144" t="s">
        <v>74</v>
      </c>
      <c r="B144" t="s">
        <v>75</v>
      </c>
      <c r="E144" s="3" t="s">
        <v>76</v>
      </c>
      <c r="F144" s="3" t="s">
        <v>77</v>
      </c>
    </row>
    <row r="145" spans="1:1" x14ac:dyDescent="0.35">
      <c r="A145" t="s">
        <v>78</v>
      </c>
    </row>
    <row r="146" spans="1:1" x14ac:dyDescent="0.35">
      <c r="A146" t="s">
        <v>79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Zymosan MSC I and MSC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</dc:creator>
  <cp:lastModifiedBy>Jodi</cp:lastModifiedBy>
  <dcterms:created xsi:type="dcterms:W3CDTF">2020-07-02T15:52:31Z</dcterms:created>
  <dcterms:modified xsi:type="dcterms:W3CDTF">2021-03-30T00:49:41Z</dcterms:modified>
</cp:coreProperties>
</file>