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mitg\Downloads\06-29-21\62726\"/>
    </mc:Choice>
  </mc:AlternateContent>
  <xr:revisionPtr revIDLastSave="0" documentId="13_ncr:1_{535613D8-0F66-429B-8248-57AB421AE29E}" xr6:coauthVersionLast="47" xr6:coauthVersionMax="47" xr10:uidLastSave="{00000000-0000-0000-0000-000000000000}"/>
  <bookViews>
    <workbookView xWindow="44715" yWindow="510" windowWidth="11700" windowHeight="14400" xr2:uid="{00000000-000D-0000-FFFF-FFFF00000000}"/>
  </bookViews>
  <sheets>
    <sheet name="Sheet1" sheetId="1" r:id="rId1"/>
    <sheet name="DV-IDENTITY-0" sheetId="4" state="very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<sst xmlns="http://schemas.openxmlformats.org/spreadsheetml/2006/main" count="90" uniqueCount="54">
  <si>
    <t>AAAAAH384Q8=</t>
  </si>
  <si>
    <t>Heparin</t>
  </si>
  <si>
    <t>L-Glutamine</t>
  </si>
  <si>
    <t>Culture Media</t>
  </si>
  <si>
    <t>DMEM/F12</t>
  </si>
  <si>
    <t>“WiCell” medium</t>
  </si>
  <si>
    <t>110 µM</t>
  </si>
  <si>
    <t>20% (v/v)</t>
  </si>
  <si>
    <t>Neural induction Medium (NIM)</t>
  </si>
  <si>
    <t>Penicillin/streptomycin</t>
  </si>
  <si>
    <t>2 µg/mL</t>
  </si>
  <si>
    <t>Neural Differentiation Medium (NDM)</t>
  </si>
  <si>
    <t>FBS</t>
  </si>
  <si>
    <t>1% to 5% (v/v)</t>
  </si>
  <si>
    <t>NDM</t>
  </si>
  <si>
    <t>0.4 µg/mL</t>
  </si>
  <si>
    <t>1 µM</t>
  </si>
  <si>
    <t>Motor neuron differentiation medium</t>
  </si>
  <si>
    <t>10 ng/mL</t>
  </si>
  <si>
    <t>Compound E</t>
  </si>
  <si>
    <t>125 nM</t>
  </si>
  <si>
    <t>1 µg/mL</t>
  </si>
  <si>
    <t>Amphotericin B</t>
  </si>
  <si>
    <t>2.0 μg/mL</t>
  </si>
  <si>
    <t>5% (v/v)</t>
  </si>
  <si>
    <t>NEAA</t>
  </si>
  <si>
    <t>KSR</t>
  </si>
  <si>
    <t>N2</t>
  </si>
  <si>
    <t>Neurobasal</t>
  </si>
  <si>
    <t>B27</t>
  </si>
  <si>
    <t>ASAC</t>
  </si>
  <si>
    <t>PMN</t>
  </si>
  <si>
    <t>BDNF</t>
  </si>
  <si>
    <t>CNTF</t>
  </si>
  <si>
    <t>IGF-1</t>
  </si>
  <si>
    <t>GDNF</t>
  </si>
  <si>
    <t xml:space="preserve">Laminin </t>
  </si>
  <si>
    <t>Co-culture medium</t>
  </si>
  <si>
    <t>Essential 8 medium</t>
  </si>
  <si>
    <t>Essential 8 Supplement</t>
  </si>
  <si>
    <t xml:space="preserve">hipsc- Medium </t>
  </si>
  <si>
    <t>Reagents</t>
  </si>
  <si>
    <t>Concentrations</t>
  </si>
  <si>
    <t>Astrocyte Differentiation Medium (“NS”) with FBS</t>
  </si>
  <si>
    <t xml:space="preserve">Motor neuron differentiation medium  </t>
  </si>
  <si>
    <t>β-ME</t>
  </si>
  <si>
    <t>Medium name</t>
  </si>
  <si>
    <t>RA</t>
  </si>
  <si>
    <t>1x</t>
  </si>
  <si>
    <t>100x</t>
  </si>
  <si>
    <t>50x</t>
  </si>
  <si>
    <r>
      <t xml:space="preserve">2 </t>
    </r>
    <r>
      <rPr>
        <sz val="12"/>
        <color theme="1"/>
        <rFont val="Calibri"/>
        <family val="2"/>
      </rPr>
      <t>µ</t>
    </r>
    <r>
      <rPr>
        <sz val="12"/>
        <color theme="1"/>
        <rFont val="Calibri"/>
        <family val="2"/>
        <scheme val="minor"/>
      </rPr>
      <t>g/mL</t>
    </r>
  </si>
  <si>
    <t>1 μM</t>
  </si>
  <si>
    <t>10x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</si>
</sst>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color rgb="FF191919"/>
      <name val="Times New Roman"/>
      <family val="1"/>
    </font>
    <font>
      <b/>
      <sz val="12"/>
      <color theme="1"/>
      <name val="Times New Roman"/>
      <family val="1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/>
    <xf numFmtId="0" fontId="3" fillId="0" borderId="0" xfId="0" applyFont="1"/>
    <xf numFmtId="0" fontId="3" fillId="0" borderId="0" xfId="0" applyFont="1" applyAlignment="1">
      <alignment wrapText="1"/>
    </xf>
    <xf numFmtId="0" fontId="4" fillId="0" borderId="0" xfId="0" applyFont="1"/>
    <xf numFmtId="0" fontId="3" fillId="0" borderId="0" xfId="0" applyFont="1" applyAlignment="1">
      <alignment vertical="center" wrapText="1"/>
    </xf>
    <xf numFmtId="0" fontId="3" fillId="0" borderId="0" xfId="0" applyFont="1" applyAlignment="1"/>
    <xf numFmtId="0" fontId="5" fillId="0" borderId="0" xfId="0" applyFont="1" applyAlignment="1">
      <alignment horizontal="left" vertical="center"/>
    </xf>
    <xf numFmtId="0" fontId="3" fillId="0" borderId="0" xfId="0" applyFont="1" applyFill="1" applyAlignment="1"/>
    <xf numFmtId="0" fontId="6" fillId="0" borderId="0" xfId="0" applyFont="1" applyBorder="1" applyAlignment="1">
      <alignment vertical="center" wrapText="1"/>
    </xf>
    <xf numFmtId="0" fontId="2" fillId="3" borderId="0" xfId="0" applyFont="1" applyFill="1" applyBorder="1" applyAlignment="1">
      <alignment vertical="center" wrapText="1"/>
    </xf>
    <xf numFmtId="0" fontId="7" fillId="3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0" fontId="7" fillId="2" borderId="0" xfId="0" applyFont="1" applyFill="1" applyBorder="1" applyAlignment="1">
      <alignment vertical="center" wrapText="1"/>
    </xf>
    <xf numFmtId="0" fontId="2" fillId="3" borderId="0" xfId="0" applyFont="1" applyFill="1"/>
    <xf numFmtId="0" fontId="7" fillId="3" borderId="0" xfId="0" applyFont="1" applyFill="1" applyAlignment="1">
      <alignment wrapText="1"/>
    </xf>
    <xf numFmtId="0" fontId="2" fillId="3" borderId="0" xfId="0" applyFont="1" applyFill="1" applyAlignment="1">
      <alignment wrapText="1"/>
    </xf>
    <xf numFmtId="0" fontId="6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D93"/>
  <sheetViews>
    <sheetView tabSelected="1" zoomScale="77" zoomScaleNormal="77" workbookViewId="0">
      <selection activeCell="C41" sqref="C41"/>
    </sheetView>
  </sheetViews>
  <sheetFormatPr defaultRowHeight="15.5" x14ac:dyDescent="0.35"/>
  <cols>
    <col min="1" max="1" width="64.90625" style="2" customWidth="1"/>
    <col min="2" max="2" width="38.08984375" style="2" customWidth="1"/>
    <col min="3" max="3" width="24.6328125" style="2" customWidth="1"/>
    <col min="4" max="4" width="107.6328125" style="3" customWidth="1"/>
  </cols>
  <sheetData>
    <row r="1" spans="1:4" s="1" customFormat="1" x14ac:dyDescent="0.35">
      <c r="A1" s="19" t="s">
        <v>3</v>
      </c>
      <c r="B1" s="5"/>
      <c r="C1" s="5"/>
      <c r="D1" s="9"/>
    </row>
    <row r="2" spans="1:4" x14ac:dyDescent="0.35">
      <c r="A2" s="11" t="s">
        <v>46</v>
      </c>
      <c r="B2" s="11" t="s">
        <v>41</v>
      </c>
      <c r="C2" s="11" t="s">
        <v>42</v>
      </c>
      <c r="D2" s="5"/>
    </row>
    <row r="3" spans="1:4" x14ac:dyDescent="0.35">
      <c r="A3" s="12"/>
      <c r="B3" s="12" t="s">
        <v>4</v>
      </c>
      <c r="C3" s="12" t="s">
        <v>48</v>
      </c>
      <c r="D3" s="8"/>
    </row>
    <row r="4" spans="1:4" x14ac:dyDescent="0.35">
      <c r="A4" s="12"/>
      <c r="B4" s="12" t="s">
        <v>2</v>
      </c>
      <c r="C4" s="12" t="s">
        <v>49</v>
      </c>
      <c r="D4" s="8"/>
    </row>
    <row r="5" spans="1:4" x14ac:dyDescent="0.35">
      <c r="A5" s="13" t="s">
        <v>5</v>
      </c>
      <c r="B5" s="12" t="s">
        <v>25</v>
      </c>
      <c r="C5" s="12" t="s">
        <v>49</v>
      </c>
      <c r="D5" s="7"/>
    </row>
    <row r="6" spans="1:4" x14ac:dyDescent="0.35">
      <c r="A6" s="12"/>
      <c r="B6" s="12" t="s">
        <v>45</v>
      </c>
      <c r="C6" s="12" t="s">
        <v>6</v>
      </c>
      <c r="D6" s="5"/>
    </row>
    <row r="7" spans="1:4" x14ac:dyDescent="0.35">
      <c r="A7" s="12"/>
      <c r="B7" s="12" t="s">
        <v>26</v>
      </c>
      <c r="C7" s="12" t="s">
        <v>7</v>
      </c>
      <c r="D7" s="6"/>
    </row>
    <row r="8" spans="1:4" x14ac:dyDescent="0.35">
      <c r="A8" s="14"/>
      <c r="B8" s="14" t="s">
        <v>4</v>
      </c>
      <c r="C8" s="14" t="s">
        <v>48</v>
      </c>
      <c r="D8" s="7"/>
    </row>
    <row r="9" spans="1:4" x14ac:dyDescent="0.35">
      <c r="A9" s="14"/>
      <c r="B9" s="14" t="s">
        <v>2</v>
      </c>
      <c r="C9" s="14" t="s">
        <v>49</v>
      </c>
      <c r="D9" s="7"/>
    </row>
    <row r="10" spans="1:4" x14ac:dyDescent="0.35">
      <c r="A10" s="15" t="s">
        <v>8</v>
      </c>
      <c r="B10" s="14" t="s">
        <v>25</v>
      </c>
      <c r="C10" s="14" t="s">
        <v>49</v>
      </c>
      <c r="D10" s="6"/>
    </row>
    <row r="11" spans="1:4" x14ac:dyDescent="0.35">
      <c r="A11" s="14"/>
      <c r="B11" s="14" t="s">
        <v>27</v>
      </c>
      <c r="C11" s="14" t="s">
        <v>49</v>
      </c>
      <c r="D11" s="6"/>
    </row>
    <row r="12" spans="1:4" x14ac:dyDescent="0.35">
      <c r="A12" s="14"/>
      <c r="B12" s="14" t="s">
        <v>9</v>
      </c>
      <c r="C12" s="14" t="s">
        <v>49</v>
      </c>
      <c r="D12" s="8"/>
    </row>
    <row r="13" spans="1:4" x14ac:dyDescent="0.35">
      <c r="A13" s="14"/>
      <c r="B13" s="14" t="s">
        <v>1</v>
      </c>
      <c r="C13" s="14" t="s">
        <v>10</v>
      </c>
      <c r="D13" s="8"/>
    </row>
    <row r="14" spans="1:4" x14ac:dyDescent="0.35">
      <c r="A14" s="12"/>
      <c r="B14" s="12" t="s">
        <v>28</v>
      </c>
      <c r="C14" s="12" t="s">
        <v>48</v>
      </c>
      <c r="D14" s="8"/>
    </row>
    <row r="15" spans="1:4" x14ac:dyDescent="0.35">
      <c r="A15" s="12"/>
      <c r="B15" s="12" t="s">
        <v>2</v>
      </c>
      <c r="C15" s="12" t="s">
        <v>49</v>
      </c>
      <c r="D15" s="7"/>
    </row>
    <row r="16" spans="1:4" x14ac:dyDescent="0.35">
      <c r="A16" s="13" t="s">
        <v>11</v>
      </c>
      <c r="B16" s="12" t="s">
        <v>25</v>
      </c>
      <c r="C16" s="12" t="s">
        <v>49</v>
      </c>
      <c r="D16" s="5"/>
    </row>
    <row r="17" spans="1:4" x14ac:dyDescent="0.35">
      <c r="A17" s="12"/>
      <c r="B17" s="12" t="s">
        <v>27</v>
      </c>
      <c r="C17" s="12" t="s">
        <v>49</v>
      </c>
      <c r="D17" s="5"/>
    </row>
    <row r="18" spans="1:4" x14ac:dyDescent="0.35">
      <c r="A18" s="12"/>
      <c r="B18" s="12" t="s">
        <v>9</v>
      </c>
      <c r="C18" s="12" t="s">
        <v>49</v>
      </c>
      <c r="D18" s="6"/>
    </row>
    <row r="19" spans="1:4" x14ac:dyDescent="0.35">
      <c r="A19" s="14"/>
      <c r="B19" s="14" t="s">
        <v>4</v>
      </c>
      <c r="C19" s="14" t="s">
        <v>48</v>
      </c>
      <c r="D19" s="8"/>
    </row>
    <row r="20" spans="1:4" x14ac:dyDescent="0.35">
      <c r="A20" s="14"/>
      <c r="B20" s="14" t="s">
        <v>2</v>
      </c>
      <c r="C20" s="14" t="s">
        <v>49</v>
      </c>
      <c r="D20" s="8"/>
    </row>
    <row r="21" spans="1:4" x14ac:dyDescent="0.35">
      <c r="A21" s="14"/>
      <c r="B21" s="14" t="s">
        <v>25</v>
      </c>
      <c r="C21" s="14" t="s">
        <v>49</v>
      </c>
      <c r="D21" s="5"/>
    </row>
    <row r="22" spans="1:4" x14ac:dyDescent="0.35">
      <c r="A22" s="15" t="s">
        <v>43</v>
      </c>
      <c r="B22" s="14" t="s">
        <v>29</v>
      </c>
      <c r="C22" s="14" t="s">
        <v>50</v>
      </c>
      <c r="D22" s="8"/>
    </row>
    <row r="23" spans="1:4" x14ac:dyDescent="0.35">
      <c r="A23" s="14"/>
      <c r="B23" s="14" t="s">
        <v>9</v>
      </c>
      <c r="C23" s="14" t="s">
        <v>49</v>
      </c>
      <c r="D23" s="8"/>
    </row>
    <row r="24" spans="1:4" x14ac:dyDescent="0.35">
      <c r="A24" s="14"/>
      <c r="B24" s="14" t="s">
        <v>1</v>
      </c>
      <c r="C24" s="14" t="s">
        <v>51</v>
      </c>
      <c r="D24" s="8"/>
    </row>
    <row r="25" spans="1:4" x14ac:dyDescent="0.35">
      <c r="A25" s="14"/>
      <c r="B25" s="14" t="s">
        <v>12</v>
      </c>
      <c r="C25" s="14" t="s">
        <v>13</v>
      </c>
      <c r="D25" s="8"/>
    </row>
    <row r="26" spans="1:4" x14ac:dyDescent="0.35">
      <c r="A26" s="12"/>
      <c r="B26" s="12" t="s">
        <v>14</v>
      </c>
      <c r="C26" s="12" t="s">
        <v>48</v>
      </c>
      <c r="D26" s="5"/>
    </row>
    <row r="27" spans="1:4" x14ac:dyDescent="0.35">
      <c r="A27" s="12"/>
      <c r="B27" s="12" t="s">
        <v>30</v>
      </c>
      <c r="C27" s="12" t="s">
        <v>15</v>
      </c>
      <c r="D27" s="4"/>
    </row>
    <row r="28" spans="1:4" x14ac:dyDescent="0.35">
      <c r="A28" s="12"/>
      <c r="B28" s="12" t="s">
        <v>31</v>
      </c>
      <c r="C28" s="12" t="s">
        <v>16</v>
      </c>
      <c r="D28" s="5"/>
    </row>
    <row r="29" spans="1:4" x14ac:dyDescent="0.35">
      <c r="A29" s="12"/>
      <c r="B29" s="12" t="s">
        <v>32</v>
      </c>
      <c r="C29" s="16" t="s">
        <v>18</v>
      </c>
      <c r="D29" s="7"/>
    </row>
    <row r="30" spans="1:4" x14ac:dyDescent="0.35">
      <c r="A30" s="17" t="s">
        <v>17</v>
      </c>
      <c r="B30" s="12" t="s">
        <v>33</v>
      </c>
      <c r="C30" s="12" t="s">
        <v>18</v>
      </c>
      <c r="D30" s="5"/>
    </row>
    <row r="31" spans="1:4" x14ac:dyDescent="0.35">
      <c r="A31" s="12"/>
      <c r="B31" s="12" t="s">
        <v>34</v>
      </c>
      <c r="C31" s="12" t="s">
        <v>18</v>
      </c>
      <c r="D31" s="5"/>
    </row>
    <row r="32" spans="1:4" x14ac:dyDescent="0.35">
      <c r="A32" s="12"/>
      <c r="B32" s="12" t="s">
        <v>35</v>
      </c>
      <c r="C32" s="12" t="s">
        <v>18</v>
      </c>
      <c r="D32" s="5"/>
    </row>
    <row r="33" spans="1:4" x14ac:dyDescent="0.35">
      <c r="A33" s="12"/>
      <c r="B33" s="12" t="s">
        <v>47</v>
      </c>
      <c r="C33" s="12" t="s">
        <v>52</v>
      </c>
      <c r="D33" s="8"/>
    </row>
    <row r="34" spans="1:4" x14ac:dyDescent="0.35">
      <c r="A34" s="12"/>
      <c r="B34" s="12" t="s">
        <v>19</v>
      </c>
      <c r="C34" s="12" t="s">
        <v>20</v>
      </c>
      <c r="D34" s="8"/>
    </row>
    <row r="35" spans="1:4" x14ac:dyDescent="0.35">
      <c r="A35" s="12"/>
      <c r="B35" s="12" t="s">
        <v>29</v>
      </c>
      <c r="C35" s="12" t="s">
        <v>50</v>
      </c>
      <c r="D35" s="8"/>
    </row>
    <row r="36" spans="1:4" x14ac:dyDescent="0.35">
      <c r="A36" s="14"/>
      <c r="B36" s="14" t="s">
        <v>44</v>
      </c>
      <c r="C36" s="14" t="s">
        <v>48</v>
      </c>
      <c r="D36" s="5"/>
    </row>
    <row r="37" spans="1:4" x14ac:dyDescent="0.35">
      <c r="A37" s="15" t="s">
        <v>37</v>
      </c>
      <c r="B37" s="14" t="s">
        <v>36</v>
      </c>
      <c r="C37" s="14" t="s">
        <v>21</v>
      </c>
      <c r="D37" s="8"/>
    </row>
    <row r="38" spans="1:4" x14ac:dyDescent="0.35">
      <c r="A38" s="14"/>
      <c r="B38" s="14" t="s">
        <v>22</v>
      </c>
      <c r="C38" s="14" t="s">
        <v>23</v>
      </c>
    </row>
    <row r="39" spans="1:4" x14ac:dyDescent="0.35">
      <c r="A39" s="14"/>
      <c r="B39" s="14" t="s">
        <v>12</v>
      </c>
      <c r="C39" s="14" t="s">
        <v>24</v>
      </c>
    </row>
    <row r="40" spans="1:4" x14ac:dyDescent="0.35">
      <c r="A40" s="18"/>
      <c r="B40" s="18" t="s">
        <v>38</v>
      </c>
      <c r="C40" s="18" t="s">
        <v>48</v>
      </c>
    </row>
    <row r="41" spans="1:4" x14ac:dyDescent="0.35">
      <c r="A41" s="17" t="s">
        <v>40</v>
      </c>
      <c r="B41" s="18" t="s">
        <v>39</v>
      </c>
      <c r="C41" s="18" t="s">
        <v>53</v>
      </c>
    </row>
    <row r="46" spans="1:4" x14ac:dyDescent="0.35">
      <c r="D46" s="8"/>
    </row>
    <row r="49" spans="4:4" x14ac:dyDescent="0.35">
      <c r="D49" s="8"/>
    </row>
    <row r="50" spans="4:4" x14ac:dyDescent="0.35">
      <c r="D50" s="8"/>
    </row>
    <row r="54" spans="4:4" x14ac:dyDescent="0.35">
      <c r="D54" s="8"/>
    </row>
    <row r="55" spans="4:4" x14ac:dyDescent="0.35">
      <c r="D55" s="8"/>
    </row>
    <row r="56" spans="4:4" x14ac:dyDescent="0.35">
      <c r="D56" s="8"/>
    </row>
    <row r="57" spans="4:4" x14ac:dyDescent="0.35">
      <c r="D57" s="8"/>
    </row>
    <row r="58" spans="4:4" x14ac:dyDescent="0.35">
      <c r="D58" s="8"/>
    </row>
    <row r="59" spans="4:4" x14ac:dyDescent="0.35">
      <c r="D59" s="8"/>
    </row>
    <row r="60" spans="4:4" x14ac:dyDescent="0.35">
      <c r="D60" s="8"/>
    </row>
    <row r="61" spans="4:4" x14ac:dyDescent="0.35">
      <c r="D61" s="8"/>
    </row>
    <row r="62" spans="4:4" x14ac:dyDescent="0.35">
      <c r="D62" s="8"/>
    </row>
    <row r="63" spans="4:4" x14ac:dyDescent="0.35">
      <c r="D63" s="8"/>
    </row>
    <row r="64" spans="4:4" x14ac:dyDescent="0.35">
      <c r="D64" s="8"/>
    </row>
    <row r="65" spans="4:4" x14ac:dyDescent="0.35">
      <c r="D65" s="8"/>
    </row>
    <row r="66" spans="4:4" x14ac:dyDescent="0.35">
      <c r="D66" s="8"/>
    </row>
    <row r="67" spans="4:4" x14ac:dyDescent="0.35">
      <c r="D67" s="8"/>
    </row>
    <row r="68" spans="4:4" x14ac:dyDescent="0.35">
      <c r="D68" s="8"/>
    </row>
    <row r="69" spans="4:4" x14ac:dyDescent="0.35">
      <c r="D69" s="8"/>
    </row>
    <row r="70" spans="4:4" x14ac:dyDescent="0.35">
      <c r="D70" s="8"/>
    </row>
    <row r="71" spans="4:4" x14ac:dyDescent="0.35">
      <c r="D71" s="8"/>
    </row>
    <row r="72" spans="4:4" x14ac:dyDescent="0.35">
      <c r="D72" s="8"/>
    </row>
    <row r="73" spans="4:4" x14ac:dyDescent="0.35">
      <c r="D73" s="8"/>
    </row>
    <row r="74" spans="4:4" x14ac:dyDescent="0.35">
      <c r="D74" s="8"/>
    </row>
    <row r="75" spans="4:4" x14ac:dyDescent="0.35">
      <c r="D75" s="8"/>
    </row>
    <row r="76" spans="4:4" x14ac:dyDescent="0.35">
      <c r="D76" s="8"/>
    </row>
    <row r="77" spans="4:4" ht="16.75" customHeight="1" x14ac:dyDescent="0.35">
      <c r="D77" s="8"/>
    </row>
    <row r="78" spans="4:4" x14ac:dyDescent="0.35">
      <c r="D78" s="8"/>
    </row>
    <row r="79" spans="4:4" x14ac:dyDescent="0.35">
      <c r="D79" s="10"/>
    </row>
    <row r="80" spans="4:4" x14ac:dyDescent="0.35">
      <c r="D80" s="10"/>
    </row>
    <row r="81" spans="4:4" x14ac:dyDescent="0.35">
      <c r="D81" s="10"/>
    </row>
    <row r="82" spans="4:4" x14ac:dyDescent="0.35">
      <c r="D82" s="10"/>
    </row>
    <row r="83" spans="4:4" x14ac:dyDescent="0.35">
      <c r="D83" s="10"/>
    </row>
    <row r="84" spans="4:4" ht="16.25" customHeight="1" x14ac:dyDescent="0.35">
      <c r="D84" s="10"/>
    </row>
    <row r="85" spans="4:4" x14ac:dyDescent="0.35">
      <c r="D85" s="10"/>
    </row>
    <row r="86" spans="4:4" x14ac:dyDescent="0.35">
      <c r="D86" s="10"/>
    </row>
    <row r="87" spans="4:4" x14ac:dyDescent="0.35">
      <c r="D87" s="10"/>
    </row>
    <row r="88" spans="4:4" x14ac:dyDescent="0.35">
      <c r="D88" s="10"/>
    </row>
    <row r="89" spans="4:4" x14ac:dyDescent="0.35">
      <c r="D89" s="10"/>
    </row>
    <row r="90" spans="4:4" x14ac:dyDescent="0.35">
      <c r="D90" s="8"/>
    </row>
    <row r="91" spans="4:4" x14ac:dyDescent="0.35">
      <c r="D91" s="8"/>
    </row>
    <row r="92" spans="4:4" x14ac:dyDescent="0.35">
      <c r="D92" s="8"/>
    </row>
    <row r="93" spans="4:4" x14ac:dyDescent="0.35">
      <c r="D93" s="8"/>
    </row>
  </sheetData>
  <pageMargins left="0.7" right="0.7" top="0.75" bottom="0.75" header="0.3" footer="0.3"/>
  <pageSetup orientation="landscape" r:id="rId1"/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1:P1"/>
  <sheetViews>
    <sheetView workbookViewId="0">
      <selection activeCell="P1" sqref="P1"/>
    </sheetView>
  </sheetViews>
  <sheetFormatPr defaultRowHeight="14.5" x14ac:dyDescent="0.35"/>
  <sheetData>
    <row r="1" spans="1:16" x14ac:dyDescent="0.35">
      <c r="A1" t="e">
        <f>IF(Sheet1!1:1,"AAAAAH384QA=",0)</f>
        <v>#VALUE!</v>
      </c>
      <c r="B1" t="e">
        <f>AND(Sheet1!#REF!,"AAAAAH384QE=")</f>
        <v>#REF!</v>
      </c>
      <c r="C1" t="e">
        <f>AND(Sheet1!#REF!,"AAAAAH384QI=")</f>
        <v>#REF!</v>
      </c>
      <c r="D1" t="e">
        <f>AND(Sheet1!#REF!,"AAAAAH384QM=")</f>
        <v>#REF!</v>
      </c>
      <c r="E1" t="e">
        <f>AND(Sheet1!D1,"AAAAAH384QQ=")</f>
        <v>#VALUE!</v>
      </c>
      <c r="F1" t="e">
        <f>IF(Sheet1!A:A,"AAAAAH384QU=",0)</f>
        <v>#VALUE!</v>
      </c>
      <c r="G1">
        <f>IF(Sheet1!B:B,"AAAAAH384QY=",0)</f>
        <v>0</v>
      </c>
      <c r="H1">
        <f>IF(Sheet1!C:C,"AAAAAH384Qc=",0)</f>
        <v>0</v>
      </c>
      <c r="I1">
        <f>IF(Sheet1!D:D,"AAAAAH384Qg=",0)</f>
        <v>0</v>
      </c>
      <c r="J1" t="e">
        <f>IF(#REF!,"AAAAAH384Qk=",0)</f>
        <v>#REF!</v>
      </c>
      <c r="K1" t="e">
        <f>AND(#REF!,"AAAAAH384Qo=")</f>
        <v>#REF!</v>
      </c>
      <c r="L1" t="e">
        <f>IF(#REF!,"AAAAAH384Qs=",0)</f>
        <v>#REF!</v>
      </c>
      <c r="M1" t="e">
        <f>IF(#REF!,"AAAAAH384Qw=",0)</f>
        <v>#REF!</v>
      </c>
      <c r="N1" t="e">
        <f>AND(#REF!,"AAAAAH384Q0=")</f>
        <v>#REF!</v>
      </c>
      <c r="O1" t="e">
        <f>IF(#REF!,"AAAAAH384Q4=",0)</f>
        <v>#REF!</v>
      </c>
      <c r="P1" t="s">
        <v>0</v>
      </c>
    </row>
  </sheetData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Amit G krishnan</cp:lastModifiedBy>
  <dcterms:created xsi:type="dcterms:W3CDTF">2012-02-23T18:29:07Z</dcterms:created>
  <dcterms:modified xsi:type="dcterms:W3CDTF">2021-06-30T08:48:43Z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