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5-07-21\"/>
    </mc:Choice>
  </mc:AlternateContent>
  <xr:revisionPtr revIDLastSave="0" documentId="13_ncr:1_{B838EC63-A919-4C43-8C88-7831B5CAA739}" xr6:coauthVersionLast="46" xr6:coauthVersionMax="46" xr10:uidLastSave="{00000000-0000-0000-0000-000000000000}"/>
  <bookViews>
    <workbookView xWindow="2590" yWindow="510" windowWidth="14400" windowHeight="8390" xr2:uid="{36AB114F-846E-D741-AD8B-E3248BFD8F66}"/>
  </bookViews>
  <sheets>
    <sheet name="Suppl. Table 5 (Energy sol. 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D14" i="1"/>
  <c r="E14" i="1" s="1"/>
  <c r="D4" i="1"/>
  <c r="E4" i="1" s="1"/>
  <c r="D3" i="1"/>
  <c r="E3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5" i="1" l="1"/>
  <c r="E13" i="1"/>
</calcChain>
</file>

<file path=xl/sharedStrings.xml><?xml version="1.0" encoding="utf-8"?>
<sst xmlns="http://schemas.openxmlformats.org/spreadsheetml/2006/main" count="23" uniqueCount="23">
  <si>
    <t>TCEP</t>
  </si>
  <si>
    <t>CTP</t>
  </si>
  <si>
    <t>UTP</t>
  </si>
  <si>
    <t>HEPES</t>
  </si>
  <si>
    <t>Magnesium acetate</t>
  </si>
  <si>
    <t>tRNA [mg/mL]</t>
  </si>
  <si>
    <t>Potassium glutamate</t>
  </si>
  <si>
    <t>Folinic acid</t>
  </si>
  <si>
    <t>Spermidine</t>
  </si>
  <si>
    <t>ATP*</t>
  </si>
  <si>
    <t>GTP*</t>
  </si>
  <si>
    <t>Creatine phosphate</t>
  </si>
  <si>
    <t>Stock concentration [mM]</t>
  </si>
  <si>
    <t>Component</t>
  </si>
  <si>
    <t>Concentration of components in reaction [mM]</t>
  </si>
  <si>
    <t>Concentration in Energy solution  [mM]</t>
  </si>
  <si>
    <t>Energy solution total</t>
  </si>
  <si>
    <t>Amino Acid solution</t>
  </si>
  <si>
    <t>Water</t>
  </si>
  <si>
    <t>*For energy solutions volumes above 5 mL order double the amount of these components</t>
  </si>
  <si>
    <t>Final concentration [fold]</t>
  </si>
  <si>
    <t>Final volume</t>
  </si>
  <si>
    <t>Final volume to add [µL]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</si>
</sst>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696B-C481-E346-83BD-806DE0FBCDA7}">
  <dimension ref="A1:E20"/>
  <sheetViews>
    <sheetView tabSelected="1" topLeftCell="A25" workbookViewId="0">
      <selection activeCell="E1" sqref="E1"/>
    </sheetView>
  </sheetViews>
  <sheetFormatPr defaultColWidth="11" defaultRowHeight="15.5" x14ac:dyDescent="0.35"/>
  <cols>
    <col min="1" max="1" width="26.1640625" customWidth="1"/>
    <col min="2" max="2" width="18" customWidth="1"/>
    <col min="3" max="3" width="18.6640625" customWidth="1"/>
    <col min="4" max="4" width="19.5" customWidth="1"/>
    <col min="5" max="5" width="17.6640625" customWidth="1"/>
  </cols>
  <sheetData>
    <row r="1" spans="1:5" ht="57" customHeight="1" thickBot="1" x14ac:dyDescent="0.4">
      <c r="A1" s="19" t="s">
        <v>13</v>
      </c>
      <c r="B1" s="20" t="s">
        <v>12</v>
      </c>
      <c r="C1" s="21" t="s">
        <v>14</v>
      </c>
      <c r="D1" s="22" t="s">
        <v>15</v>
      </c>
      <c r="E1" s="23" t="s">
        <v>22</v>
      </c>
    </row>
    <row r="2" spans="1:5" ht="19" thickTop="1" x14ac:dyDescent="0.35">
      <c r="A2" s="14" t="s">
        <v>3</v>
      </c>
      <c r="B2" s="16">
        <v>1000</v>
      </c>
      <c r="C2" s="17">
        <v>50</v>
      </c>
      <c r="D2" s="15">
        <f t="shared" ref="D2:D14" si="0">C2*$C$18</f>
        <v>125</v>
      </c>
      <c r="E2" s="18">
        <f t="shared" ref="E2:E14" si="1">$E$18*D2/B2</f>
        <v>625</v>
      </c>
    </row>
    <row r="3" spans="1:5" ht="18.5" x14ac:dyDescent="0.35">
      <c r="A3" s="3" t="s">
        <v>6</v>
      </c>
      <c r="B3" s="11">
        <v>2000</v>
      </c>
      <c r="C3" s="4">
        <v>100</v>
      </c>
      <c r="D3" s="5">
        <f t="shared" si="0"/>
        <v>250</v>
      </c>
      <c r="E3" s="6">
        <f t="shared" si="1"/>
        <v>625</v>
      </c>
    </row>
    <row r="4" spans="1:5" ht="18.5" x14ac:dyDescent="0.35">
      <c r="A4" s="3" t="s">
        <v>4</v>
      </c>
      <c r="B4" s="11">
        <v>2000</v>
      </c>
      <c r="C4" s="4">
        <v>11.8</v>
      </c>
      <c r="D4" s="5">
        <f t="shared" si="0"/>
        <v>29.5</v>
      </c>
      <c r="E4" s="6">
        <f t="shared" si="1"/>
        <v>73.75</v>
      </c>
    </row>
    <row r="5" spans="1:5" ht="18.5" x14ac:dyDescent="0.35">
      <c r="A5" s="3" t="s">
        <v>9</v>
      </c>
      <c r="B5" s="11">
        <v>100</v>
      </c>
      <c r="C5" s="4">
        <v>2</v>
      </c>
      <c r="D5" s="5">
        <f t="shared" si="0"/>
        <v>5</v>
      </c>
      <c r="E5" s="6">
        <f t="shared" si="1"/>
        <v>250</v>
      </c>
    </row>
    <row r="6" spans="1:5" ht="18.5" x14ac:dyDescent="0.35">
      <c r="A6" s="3" t="s">
        <v>10</v>
      </c>
      <c r="B6" s="11">
        <v>100</v>
      </c>
      <c r="C6" s="4">
        <v>2</v>
      </c>
      <c r="D6" s="5">
        <f t="shared" si="0"/>
        <v>5</v>
      </c>
      <c r="E6" s="6">
        <f t="shared" si="1"/>
        <v>250</v>
      </c>
    </row>
    <row r="7" spans="1:5" ht="18.5" x14ac:dyDescent="0.35">
      <c r="A7" s="3" t="s">
        <v>1</v>
      </c>
      <c r="B7" s="11">
        <v>100</v>
      </c>
      <c r="C7" s="4">
        <v>1</v>
      </c>
      <c r="D7" s="5">
        <f t="shared" si="0"/>
        <v>2.5</v>
      </c>
      <c r="E7" s="6">
        <f t="shared" si="1"/>
        <v>125</v>
      </c>
    </row>
    <row r="8" spans="1:5" ht="18.5" x14ac:dyDescent="0.35">
      <c r="A8" s="3" t="s">
        <v>2</v>
      </c>
      <c r="B8" s="11">
        <v>100</v>
      </c>
      <c r="C8" s="4">
        <v>1</v>
      </c>
      <c r="D8" s="5">
        <f t="shared" si="0"/>
        <v>2.5</v>
      </c>
      <c r="E8" s="6">
        <f t="shared" si="1"/>
        <v>125</v>
      </c>
    </row>
    <row r="9" spans="1:5" ht="18.5" x14ac:dyDescent="0.35">
      <c r="A9" s="3" t="s">
        <v>5</v>
      </c>
      <c r="B9" s="11">
        <v>200</v>
      </c>
      <c r="C9" s="4">
        <v>3.5</v>
      </c>
      <c r="D9" s="5">
        <f t="shared" si="0"/>
        <v>8.75</v>
      </c>
      <c r="E9" s="6">
        <f t="shared" si="1"/>
        <v>218.75</v>
      </c>
    </row>
    <row r="10" spans="1:5" ht="18.5" x14ac:dyDescent="0.35">
      <c r="A10" s="3" t="s">
        <v>11</v>
      </c>
      <c r="B10" s="11">
        <v>1000</v>
      </c>
      <c r="C10" s="4">
        <v>20</v>
      </c>
      <c r="D10" s="5">
        <f t="shared" si="0"/>
        <v>50</v>
      </c>
      <c r="E10" s="6">
        <f t="shared" si="1"/>
        <v>250</v>
      </c>
    </row>
    <row r="11" spans="1:5" ht="18.5" x14ac:dyDescent="0.35">
      <c r="A11" s="3" t="s">
        <v>0</v>
      </c>
      <c r="B11" s="11">
        <v>500</v>
      </c>
      <c r="C11" s="4">
        <v>1</v>
      </c>
      <c r="D11" s="5">
        <f t="shared" si="0"/>
        <v>2.5</v>
      </c>
      <c r="E11" s="6">
        <f t="shared" si="1"/>
        <v>25</v>
      </c>
    </row>
    <row r="12" spans="1:5" ht="18.5" x14ac:dyDescent="0.35">
      <c r="A12" s="3" t="s">
        <v>7</v>
      </c>
      <c r="B12" s="11">
        <v>34</v>
      </c>
      <c r="C12" s="4">
        <v>0.02</v>
      </c>
      <c r="D12" s="5">
        <f t="shared" si="0"/>
        <v>0.05</v>
      </c>
      <c r="E12" s="6">
        <f t="shared" si="1"/>
        <v>7.3529411764705879</v>
      </c>
    </row>
    <row r="13" spans="1:5" ht="18.5" x14ac:dyDescent="0.35">
      <c r="A13" s="3" t="s">
        <v>8</v>
      </c>
      <c r="B13" s="11">
        <v>500</v>
      </c>
      <c r="C13" s="4">
        <v>2</v>
      </c>
      <c r="D13" s="5">
        <f t="shared" si="0"/>
        <v>5</v>
      </c>
      <c r="E13" s="6">
        <f>$E$18*D13/B13</f>
        <v>50</v>
      </c>
    </row>
    <row r="14" spans="1:5" ht="18.5" x14ac:dyDescent="0.35">
      <c r="A14" s="3" t="s">
        <v>17</v>
      </c>
      <c r="B14" s="11">
        <v>3.25</v>
      </c>
      <c r="C14" s="4">
        <v>0.3</v>
      </c>
      <c r="D14" s="5">
        <f t="shared" si="0"/>
        <v>0.75</v>
      </c>
      <c r="E14" s="6">
        <f t="shared" si="1"/>
        <v>1153.8461538461538</v>
      </c>
    </row>
    <row r="15" spans="1:5" ht="19" thickBot="1" x14ac:dyDescent="0.4">
      <c r="A15" s="7" t="s">
        <v>18</v>
      </c>
      <c r="B15" s="12"/>
      <c r="C15" s="8"/>
      <c r="D15" s="9"/>
      <c r="E15" s="10">
        <f>$E$18-SUM(E2:E14)</f>
        <v>1221.3009049773755</v>
      </c>
    </row>
    <row r="16" spans="1:5" x14ac:dyDescent="0.35">
      <c r="A16" s="1"/>
      <c r="B16" s="1"/>
      <c r="C16" s="1"/>
      <c r="D16" s="1"/>
      <c r="E16" s="1"/>
    </row>
    <row r="17" spans="1:5" x14ac:dyDescent="0.35">
      <c r="A17" s="24" t="s">
        <v>16</v>
      </c>
      <c r="B17" s="25"/>
      <c r="C17" s="28" t="s">
        <v>20</v>
      </c>
      <c r="D17" s="29"/>
      <c r="E17" s="2" t="s">
        <v>21</v>
      </c>
    </row>
    <row r="18" spans="1:5" ht="17" customHeight="1" x14ac:dyDescent="0.35">
      <c r="A18" s="26"/>
      <c r="B18" s="27"/>
      <c r="C18" s="30">
        <v>2.5</v>
      </c>
      <c r="D18" s="31"/>
      <c r="E18" s="13">
        <v>5000</v>
      </c>
    </row>
    <row r="20" spans="1:5" x14ac:dyDescent="0.35">
      <c r="A20" t="s">
        <v>19</v>
      </c>
    </row>
  </sheetData>
  <mergeCells count="3">
    <mergeCell ref="A17:B18"/>
    <mergeCell ref="C17:D17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5 (Energy sol.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Amit G krishnan</cp:lastModifiedBy>
  <dcterms:created xsi:type="dcterms:W3CDTF">2020-07-12T09:49:00Z</dcterms:created>
  <dcterms:modified xsi:type="dcterms:W3CDTF">2021-05-19T10:02:02Z</dcterms:modified>
</cp:coreProperties>
</file>