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439A7A41-9705-4EFC-9490-D201C5AFF70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0jn0o3J+wLKwA9L0YZIJkbyGIbQ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<sst xmlns="http://schemas.openxmlformats.org/spreadsheetml/2006/main" count="190" uniqueCount="165">
  <si>
    <t>Name of Reagent/ Equipment</t>
  </si>
  <si>
    <t>Company</t>
  </si>
  <si>
    <t>Catalog Number</t>
  </si>
  <si>
    <t>Comments/Description</t>
  </si>
  <si>
    <t xml:space="preserve">1 oz Containers </t>
  </si>
  <si>
    <t>Dart</t>
  </si>
  <si>
    <t>P100N</t>
  </si>
  <si>
    <t>Adult container for egg-laying setup</t>
  </si>
  <si>
    <t>15 mL Conical Tubes</t>
  </si>
  <si>
    <t>Olympus</t>
  </si>
  <si>
    <t>Genesee 28-103</t>
  </si>
  <si>
    <t>Serves as collection tube on vacuum aspirator setup</t>
  </si>
  <si>
    <t>50 mL Conical Tubes</t>
  </si>
  <si>
    <t>Genesee 28-106</t>
  </si>
  <si>
    <t>For making 10% sucorose solution and for holding adults when chilling before screening</t>
  </si>
  <si>
    <t>Aspirator</t>
  </si>
  <si>
    <t>Bioquip</t>
  </si>
  <si>
    <t>1135A</t>
  </si>
  <si>
    <t>For handling planthoppers</t>
  </si>
  <si>
    <t>Vacuum Aspirator</t>
  </si>
  <si>
    <t>Fischer Technical</t>
  </si>
  <si>
    <t>LAV-3</t>
  </si>
  <si>
    <t>Vacuum for aspirating larger numbers of insects</t>
  </si>
  <si>
    <t>Blue Spectrum LED Lights</t>
  </si>
  <si>
    <t>Home Depot</t>
  </si>
  <si>
    <t>GLP24FS/19W/LED</t>
  </si>
  <si>
    <t>Grow lights for potted corn plants hoppers are feeding on</t>
  </si>
  <si>
    <t>Cas9</t>
  </si>
  <si>
    <t>A36498</t>
  </si>
  <si>
    <t>Endonuclease for cutting planthopper genes</t>
  </si>
  <si>
    <t>Clear Vinyl Tubing</t>
  </si>
  <si>
    <t>3/8 in. I.D. x 1/2 in. O.D. x 10 ft.</t>
  </si>
  <si>
    <t>Connects collection tube to pump on vacuum aspirator setup</t>
  </si>
  <si>
    <t>Corn planthoppers</t>
  </si>
  <si>
    <t>North Carolina State University</t>
  </si>
  <si>
    <t>N/A</t>
  </si>
  <si>
    <t>Request from Dr. Anna Whitfield's lab</t>
  </si>
  <si>
    <t>Cotton balls</t>
  </si>
  <si>
    <t>Genessee</t>
  </si>
  <si>
    <t>51-101</t>
  </si>
  <si>
    <t>Serves as a filter/insect catcher in collection tube on vacuum aspirator setup</t>
  </si>
  <si>
    <t>Double sided tape</t>
  </si>
  <si>
    <t>Scotch Double Sided Tape</t>
  </si>
  <si>
    <t>NA</t>
  </si>
  <si>
    <t>Holding eggs for microinjection</t>
  </si>
  <si>
    <t>Early Sunglow corn</t>
  </si>
  <si>
    <t>Park Seed Company</t>
  </si>
  <si>
    <t>05093-PK-N</t>
  </si>
  <si>
    <t>Corn for rearing planthoppers</t>
  </si>
  <si>
    <t>epTIPS Microloader Tips</t>
  </si>
  <si>
    <t>Eppendorf</t>
  </si>
  <si>
    <t>C2554691</t>
  </si>
  <si>
    <t>Backfilling needle loading tips</t>
  </si>
  <si>
    <t>Femtojet Microinjection System</t>
  </si>
  <si>
    <t>Controls injection pressure (12-20 psi, depending on needle bore size)</t>
  </si>
  <si>
    <t>Nutri-Fly Drosophila Agar</t>
  </si>
  <si>
    <t>66-103</t>
  </si>
  <si>
    <t>Substrate for everything except egg-laying dish</t>
  </si>
  <si>
    <t>Fine forceps</t>
  </si>
  <si>
    <t xml:space="preserve">Egg handling </t>
  </si>
  <si>
    <t>General Purpose LE Agarose</t>
  </si>
  <si>
    <t>Apex</t>
  </si>
  <si>
    <t>20-102</t>
  </si>
  <si>
    <t>Substrate inn egg-laying dish (oviposition medium)</t>
  </si>
  <si>
    <t>Guide RNA 1 - GGUUCAUCGCAAAAUAGCAG</t>
  </si>
  <si>
    <t>Synthego</t>
  </si>
  <si>
    <t>CRISPRevolution sgRNA EZ Kit (1.5 nmol)</t>
  </si>
  <si>
    <t>Guide RNA 2 - UCUGAAAUCACUGGCCAAUA</t>
  </si>
  <si>
    <t>Guide RNA 3 - GAGGGCAGAGUCGCUUUCUU</t>
  </si>
  <si>
    <t>Humidifyer</t>
  </si>
  <si>
    <t>Homedics</t>
  </si>
  <si>
    <t xml:space="preserve">UHE-CM45 </t>
  </si>
  <si>
    <t>For providing humidity in humidified hood</t>
  </si>
  <si>
    <t>Humidity chamber</t>
  </si>
  <si>
    <t>Billups-Rothenberg</t>
  </si>
  <si>
    <t>MIC-101</t>
  </si>
  <si>
    <t>For holding injected embryos until hatching</t>
  </si>
  <si>
    <t>Insect rearing cages</t>
  </si>
  <si>
    <t>Bioquip (special order)</t>
  </si>
  <si>
    <t>Cage for planthoppers on corn</t>
  </si>
  <si>
    <t>Laser-based Micropipiette Puller</t>
  </si>
  <si>
    <t>Sutter Instruments</t>
  </si>
  <si>
    <t>P-2000/G</t>
  </si>
  <si>
    <t>For making injection needles / Heat = 700, FIL = 4, VEL = 40, DEL = 170, PUL = 160</t>
  </si>
  <si>
    <t xml:space="preserve">Leica M165 FC Fluorescence Stereomicroscope </t>
  </si>
  <si>
    <t>Leica</t>
  </si>
  <si>
    <t xml:space="preserve">M165 FC </t>
  </si>
  <si>
    <t>Planthopper screening</t>
  </si>
  <si>
    <t xml:space="preserve">Microinjection Scope </t>
  </si>
  <si>
    <t xml:space="preserve">Leica </t>
  </si>
  <si>
    <t>MZ12-5</t>
  </si>
  <si>
    <t>Microinjection scope outfited with an XY stage</t>
  </si>
  <si>
    <t>Micromanipulator</t>
  </si>
  <si>
    <t xml:space="preserve">Narishige </t>
  </si>
  <si>
    <t xml:space="preserve">MN-151 </t>
  </si>
  <si>
    <t>For positioning microinjection needle</t>
  </si>
  <si>
    <t>Micropipette beveler</t>
  </si>
  <si>
    <t xml:space="preserve">FG-BV10-D </t>
  </si>
  <si>
    <t>For beveling injection needles / Used 'fine' graded plate at 20° angle</t>
  </si>
  <si>
    <t>Microscope Stage</t>
  </si>
  <si>
    <t xml:space="preserve">AmScope </t>
  </si>
  <si>
    <t>GT100 X-Y Gliding Table</t>
  </si>
  <si>
    <t>For positioning and moving embryos under microscope</t>
  </si>
  <si>
    <t>Miniature Paint Brush</t>
  </si>
  <si>
    <t>Testor #2 8733</t>
  </si>
  <si>
    <t>Sold in 3 pack 281206</t>
  </si>
  <si>
    <t>Fine paintbrushes for embryo handling</t>
  </si>
  <si>
    <t>Needle Holder</t>
  </si>
  <si>
    <t>HI-7</t>
  </si>
  <si>
    <t>For holding the microinjection needle</t>
  </si>
  <si>
    <t>Percival Incubator</t>
  </si>
  <si>
    <t xml:space="preserve">Percival </t>
  </si>
  <si>
    <t>I41VLH3C8</t>
  </si>
  <si>
    <t>Rearing injectees until hatch</t>
  </si>
  <si>
    <t>Petri Dishes (100 x 15 mm)</t>
  </si>
  <si>
    <t>VWR</t>
  </si>
  <si>
    <t>89038-968</t>
  </si>
  <si>
    <t>Making agar dish for egg-lay</t>
  </si>
  <si>
    <t>pGEM-T Easy Vector System I cloning kit</t>
  </si>
  <si>
    <t>Promega</t>
  </si>
  <si>
    <t>A1360</t>
  </si>
  <si>
    <t>Phenol Red</t>
  </si>
  <si>
    <t>Sigma</t>
  </si>
  <si>
    <t>143-78-8</t>
  </si>
  <si>
    <t>Microinjection buffer</t>
  </si>
  <si>
    <t>Plain Microscope Slides or coverslip</t>
  </si>
  <si>
    <t>Fisher Scientific</t>
  </si>
  <si>
    <t>12-549-3</t>
  </si>
  <si>
    <t>Hold eggs for microinjection</t>
  </si>
  <si>
    <t>Plasmid DNA Midi Kit</t>
  </si>
  <si>
    <t>Zymo</t>
  </si>
  <si>
    <t>D4200</t>
  </si>
  <si>
    <t>Purification of injection-ready plasmid DNAs</t>
  </si>
  <si>
    <t xml:space="preserve">Plastic paraffin film </t>
  </si>
  <si>
    <t>Pechiney Plastic Packaging</t>
  </si>
  <si>
    <t>PM-996</t>
  </si>
  <si>
    <t>Roll size 4 in. x 125 ft</t>
  </si>
  <si>
    <t>Plastic wrap</t>
  </si>
  <si>
    <t>Glad ClingWrap Plastic Wrap</t>
  </si>
  <si>
    <t>Wrap the entire egg-laying chamber</t>
  </si>
  <si>
    <t>Primer - PmW CRISPR check F1 - AAGGAATTTCTGGAGGTGAAA</t>
  </si>
  <si>
    <t>IDT</t>
  </si>
  <si>
    <t>25 nmole DNA Oligo</t>
  </si>
  <si>
    <t>Primer - PmW CRISPR check R1 - GATTCCTCGCTGTTGGGT</t>
  </si>
  <si>
    <t>Primer - PmW CRISPR check F3 - TCACAGACCCTGGTGCTAATC</t>
  </si>
  <si>
    <t>Primer - PmW CRISPR check R3 - GTCCACAATCCACACTTCTGA</t>
  </si>
  <si>
    <t>Quartz capillaries</t>
  </si>
  <si>
    <t>QF100-50-10</t>
  </si>
  <si>
    <t>For making microinjection needles / O.D. 1 mm, I.D. 0.7 mm, 10 cm length</t>
  </si>
  <si>
    <t>Screen (White Organza Fabric)</t>
  </si>
  <si>
    <t>Joann Fabrics</t>
  </si>
  <si>
    <t>For covering the adult container</t>
  </si>
  <si>
    <t>Sparkleen</t>
  </si>
  <si>
    <t>04-320-4</t>
  </si>
  <si>
    <t>Wash dishes</t>
  </si>
  <si>
    <t>Sucrose</t>
  </si>
  <si>
    <t>BP220-1</t>
  </si>
  <si>
    <t>To make 10% sucorose solution</t>
  </si>
  <si>
    <t>AAAAAH384Q8=</t>
  </si>
  <si>
    <r>
      <t xml:space="preserve">RNA guides for targeting planthopper </t>
    </r>
    <r>
      <rPr>
        <i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gene</t>
    </r>
  </si>
  <si>
    <r>
      <t xml:space="preserve">Cloning </t>
    </r>
    <r>
      <rPr>
        <i/>
        <sz val="11"/>
        <color theme="1"/>
        <rFont val="Calibri"/>
        <family val="2"/>
      </rPr>
      <t>Pm white</t>
    </r>
    <r>
      <rPr>
        <sz val="11"/>
        <color theme="1"/>
        <rFont val="Calibri"/>
        <family val="2"/>
      </rPr>
      <t xml:space="preserve"> target site</t>
    </r>
  </si>
  <si>
    <r>
      <t xml:space="preserve">First-round Primer for amplifing across target site within the </t>
    </r>
    <r>
      <rPr>
        <i/>
        <sz val="11"/>
        <color theme="1"/>
        <rFont val="Calibri"/>
        <family val="2"/>
      </rPr>
      <t>Pm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gene</t>
    </r>
  </si>
  <si>
    <r>
      <t xml:space="preserve">Second-round Primer for amplifing across target site within the </t>
    </r>
    <r>
      <rPr>
        <i/>
        <sz val="11"/>
        <color theme="1"/>
        <rFont val="Calibri"/>
        <family val="2"/>
      </rPr>
      <t>Pm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gene</t>
    </r>
  </si>
  <si>
    <t>TrueCut Cas9 Protein v2</t>
  </si>
  <si>
    <t>Close to 1450 L (has plastic front and mesh fabric sides)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</si>
</sst>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4"/>
  <sheetViews>
    <sheetView tabSelected="1" view="pageBreakPreview" topLeftCell="A52" zoomScale="90" zoomScaleNormal="100" zoomScaleSheetLayoutView="90" workbookViewId="0">
      <selection activeCell="D25" sqref="D25"/>
    </sheetView>
  </sheetViews>
  <sheetFormatPr defaultColWidth="12.6640625" defaultRowHeight="15" customHeight="1" x14ac:dyDescent="0.3"/>
  <cols>
    <col min="1" max="1" width="26.1640625" customWidth="1"/>
    <col min="2" max="2" width="16.9140625" customWidth="1"/>
    <col min="3" max="3" width="23.9140625" customWidth="1"/>
    <col min="4" max="4" width="37.75" customWidth="1"/>
    <col min="5" max="26" width="28.4140625" customWidth="1"/>
  </cols>
  <sheetData>
    <row r="1" spans="1:26" ht="15.7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" customHeight="1" x14ac:dyDescent="0.3">
      <c r="A2" s="10" t="s">
        <v>4</v>
      </c>
      <c r="B2" s="10" t="s">
        <v>5</v>
      </c>
      <c r="C2" s="10" t="s">
        <v>6</v>
      </c>
      <c r="D2" s="10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.5" customHeight="1" x14ac:dyDescent="0.3">
      <c r="A3" s="10" t="s">
        <v>8</v>
      </c>
      <c r="B3" s="10" t="s">
        <v>9</v>
      </c>
      <c r="C3" s="10" t="s">
        <v>10</v>
      </c>
      <c r="D3" s="10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2.5" customHeight="1" x14ac:dyDescent="0.3">
      <c r="A4" s="10" t="s">
        <v>12</v>
      </c>
      <c r="B4" s="10" t="s">
        <v>9</v>
      </c>
      <c r="C4" s="10" t="s">
        <v>13</v>
      </c>
      <c r="D4" s="10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5" customHeight="1" x14ac:dyDescent="0.3">
      <c r="A5" s="11" t="s">
        <v>15</v>
      </c>
      <c r="B5" s="11" t="s">
        <v>16</v>
      </c>
      <c r="C5" s="12" t="s">
        <v>17</v>
      </c>
      <c r="D5" s="11" t="s">
        <v>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5" customHeight="1" x14ac:dyDescent="0.3">
      <c r="A6" s="11" t="s">
        <v>19</v>
      </c>
      <c r="B6" s="11" t="s">
        <v>20</v>
      </c>
      <c r="C6" s="12" t="s">
        <v>21</v>
      </c>
      <c r="D6" s="11" t="s">
        <v>22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customHeight="1" x14ac:dyDescent="0.3">
      <c r="A7" s="13" t="s">
        <v>23</v>
      </c>
      <c r="B7" s="13" t="s">
        <v>24</v>
      </c>
      <c r="C7" s="10" t="s">
        <v>25</v>
      </c>
      <c r="D7" s="13" t="s">
        <v>26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 x14ac:dyDescent="0.3">
      <c r="A8" s="10" t="s">
        <v>27</v>
      </c>
      <c r="B8" s="10" t="s">
        <v>163</v>
      </c>
      <c r="C8" s="10" t="s">
        <v>28</v>
      </c>
      <c r="D8" s="10" t="s">
        <v>29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1.5" customHeight="1" x14ac:dyDescent="0.3">
      <c r="A9" s="13" t="s">
        <v>30</v>
      </c>
      <c r="B9" s="13" t="s">
        <v>24</v>
      </c>
      <c r="C9" s="10" t="s">
        <v>31</v>
      </c>
      <c r="D9" s="13" t="s">
        <v>32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customHeight="1" x14ac:dyDescent="0.3">
      <c r="A10" s="13" t="s">
        <v>33</v>
      </c>
      <c r="B10" s="13" t="s">
        <v>34</v>
      </c>
      <c r="C10" s="10" t="s">
        <v>35</v>
      </c>
      <c r="D10" s="13" t="s">
        <v>36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3">
      <c r="A11" s="12" t="s">
        <v>37</v>
      </c>
      <c r="B11" s="12" t="s">
        <v>38</v>
      </c>
      <c r="C11" s="12" t="s">
        <v>39</v>
      </c>
      <c r="D11" s="12" t="s">
        <v>40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1.5" customHeight="1" x14ac:dyDescent="0.3">
      <c r="A12" s="12" t="s">
        <v>41</v>
      </c>
      <c r="B12" s="12" t="s">
        <v>42</v>
      </c>
      <c r="C12" s="12" t="s">
        <v>43</v>
      </c>
      <c r="D12" s="12" t="s">
        <v>44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1.5" customHeight="1" x14ac:dyDescent="0.3">
      <c r="A13" s="10" t="s">
        <v>45</v>
      </c>
      <c r="B13" s="10" t="s">
        <v>46</v>
      </c>
      <c r="C13" s="10" t="s">
        <v>47</v>
      </c>
      <c r="D13" s="10" t="s">
        <v>48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5" customHeight="1" x14ac:dyDescent="0.3">
      <c r="A14" s="10" t="s">
        <v>49</v>
      </c>
      <c r="B14" s="10" t="s">
        <v>50</v>
      </c>
      <c r="C14" s="10" t="s">
        <v>51</v>
      </c>
      <c r="D14" s="10" t="s">
        <v>52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1.5" customHeight="1" x14ac:dyDescent="0.3">
      <c r="A15" s="10" t="s">
        <v>53</v>
      </c>
      <c r="B15" s="10" t="s">
        <v>50</v>
      </c>
      <c r="C15" s="10">
        <v>5247</v>
      </c>
      <c r="D15" s="10" t="s">
        <v>54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1.5" customHeight="1" x14ac:dyDescent="0.3">
      <c r="A16" s="11" t="s">
        <v>55</v>
      </c>
      <c r="B16" s="11" t="s">
        <v>38</v>
      </c>
      <c r="C16" s="12" t="s">
        <v>56</v>
      </c>
      <c r="D16" s="10" t="s">
        <v>57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1.5" customHeight="1" x14ac:dyDescent="0.3">
      <c r="A17" s="11" t="s">
        <v>58</v>
      </c>
      <c r="B17" s="11" t="s">
        <v>16</v>
      </c>
      <c r="C17" s="12">
        <v>4731</v>
      </c>
      <c r="D17" s="11" t="s">
        <v>59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1.5" customHeight="1" x14ac:dyDescent="0.3">
      <c r="A18" s="10" t="s">
        <v>60</v>
      </c>
      <c r="B18" s="10" t="s">
        <v>61</v>
      </c>
      <c r="C18" s="10" t="s">
        <v>62</v>
      </c>
      <c r="D18" s="10" t="s">
        <v>63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1.5" customHeight="1" x14ac:dyDescent="0.3">
      <c r="A19" s="10" t="s">
        <v>64</v>
      </c>
      <c r="B19" s="10" t="s">
        <v>65</v>
      </c>
      <c r="C19" s="10" t="s">
        <v>66</v>
      </c>
      <c r="D19" s="10" t="s">
        <v>159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5" customHeight="1" x14ac:dyDescent="0.3">
      <c r="A20" s="10" t="s">
        <v>67</v>
      </c>
      <c r="B20" s="10" t="s">
        <v>65</v>
      </c>
      <c r="C20" s="10" t="s">
        <v>66</v>
      </c>
      <c r="D20" s="10" t="s">
        <v>159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1.5" customHeight="1" x14ac:dyDescent="0.3">
      <c r="A21" s="10" t="s">
        <v>68</v>
      </c>
      <c r="B21" s="10" t="s">
        <v>65</v>
      </c>
      <c r="C21" s="10" t="s">
        <v>66</v>
      </c>
      <c r="D21" s="10" t="s">
        <v>159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1.5" customHeight="1" x14ac:dyDescent="0.3">
      <c r="A22" s="12" t="s">
        <v>69</v>
      </c>
      <c r="B22" s="11" t="s">
        <v>70</v>
      </c>
      <c r="C22" s="12" t="s">
        <v>71</v>
      </c>
      <c r="D22" s="12" t="s">
        <v>72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1.5" customHeight="1" x14ac:dyDescent="0.3">
      <c r="A23" s="12" t="s">
        <v>73</v>
      </c>
      <c r="B23" s="11" t="s">
        <v>74</v>
      </c>
      <c r="C23" s="12" t="s">
        <v>75</v>
      </c>
      <c r="D23" s="12" t="s">
        <v>76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1.5" customHeight="1" x14ac:dyDescent="0.3">
      <c r="A24" s="10" t="s">
        <v>77</v>
      </c>
      <c r="B24" s="10" t="s">
        <v>78</v>
      </c>
      <c r="C24" s="10" t="s">
        <v>164</v>
      </c>
      <c r="D24" s="10" t="s">
        <v>79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5" customHeight="1" x14ac:dyDescent="0.3">
      <c r="A25" s="10" t="s">
        <v>80</v>
      </c>
      <c r="B25" s="10" t="s">
        <v>81</v>
      </c>
      <c r="C25" s="10" t="s">
        <v>82</v>
      </c>
      <c r="D25" s="10" t="s">
        <v>83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1.5" customHeight="1" x14ac:dyDescent="0.3">
      <c r="A26" s="10" t="s">
        <v>84</v>
      </c>
      <c r="B26" s="10" t="s">
        <v>85</v>
      </c>
      <c r="C26" s="10" t="s">
        <v>86</v>
      </c>
      <c r="D26" s="10" t="s">
        <v>87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1.5" customHeight="1" x14ac:dyDescent="0.3">
      <c r="A27" s="10" t="s">
        <v>88</v>
      </c>
      <c r="B27" s="10" t="s">
        <v>89</v>
      </c>
      <c r="C27" s="10" t="s">
        <v>90</v>
      </c>
      <c r="D27" s="10" t="s">
        <v>91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1.5" customHeight="1" x14ac:dyDescent="0.3">
      <c r="A28" s="10" t="s">
        <v>92</v>
      </c>
      <c r="B28" s="10" t="s">
        <v>93</v>
      </c>
      <c r="C28" s="10" t="s">
        <v>94</v>
      </c>
      <c r="D28" s="10" t="s">
        <v>95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1.5" customHeight="1" x14ac:dyDescent="0.3">
      <c r="A29" s="10" t="s">
        <v>96</v>
      </c>
      <c r="B29" s="10" t="s">
        <v>81</v>
      </c>
      <c r="C29" s="10" t="s">
        <v>97</v>
      </c>
      <c r="D29" s="10" t="s">
        <v>98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1.5" customHeight="1" x14ac:dyDescent="0.3">
      <c r="A30" s="10" t="s">
        <v>99</v>
      </c>
      <c r="B30" s="10" t="s">
        <v>100</v>
      </c>
      <c r="C30" s="10" t="s">
        <v>101</v>
      </c>
      <c r="D30" s="10" t="s">
        <v>102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5" customHeight="1" x14ac:dyDescent="0.3">
      <c r="A31" s="10" t="s">
        <v>103</v>
      </c>
      <c r="B31" s="10" t="s">
        <v>104</v>
      </c>
      <c r="C31" s="10" t="s">
        <v>105</v>
      </c>
      <c r="D31" s="13" t="s">
        <v>106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1.5" customHeight="1" x14ac:dyDescent="0.3">
      <c r="A32" s="10" t="s">
        <v>107</v>
      </c>
      <c r="B32" s="10" t="s">
        <v>93</v>
      </c>
      <c r="C32" s="10" t="s">
        <v>108</v>
      </c>
      <c r="D32" s="10" t="s">
        <v>109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1.5" customHeight="1" x14ac:dyDescent="0.3">
      <c r="A33" s="10" t="s">
        <v>110</v>
      </c>
      <c r="B33" s="10" t="s">
        <v>111</v>
      </c>
      <c r="C33" s="10" t="s">
        <v>112</v>
      </c>
      <c r="D33" s="10" t="s">
        <v>113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1.5" customHeight="1" x14ac:dyDescent="0.3">
      <c r="A34" s="10" t="s">
        <v>114</v>
      </c>
      <c r="B34" s="10" t="s">
        <v>115</v>
      </c>
      <c r="C34" s="10" t="s">
        <v>116</v>
      </c>
      <c r="D34" s="10" t="s">
        <v>117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5" customHeight="1" x14ac:dyDescent="0.3">
      <c r="A35" s="10" t="s">
        <v>118</v>
      </c>
      <c r="B35" s="10" t="s">
        <v>119</v>
      </c>
      <c r="C35" s="10" t="s">
        <v>120</v>
      </c>
      <c r="D35" s="10" t="s">
        <v>160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 x14ac:dyDescent="0.3">
      <c r="A36" s="10" t="s">
        <v>121</v>
      </c>
      <c r="B36" s="10" t="s">
        <v>122</v>
      </c>
      <c r="C36" s="10" t="s">
        <v>123</v>
      </c>
      <c r="D36" s="10" t="s">
        <v>124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1.5" customHeight="1" x14ac:dyDescent="0.3">
      <c r="A37" s="12" t="s">
        <v>125</v>
      </c>
      <c r="B37" s="12" t="s">
        <v>126</v>
      </c>
      <c r="C37" s="12" t="s">
        <v>127</v>
      </c>
      <c r="D37" s="12" t="s">
        <v>128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5" customHeight="1" x14ac:dyDescent="0.3">
      <c r="A38" s="10" t="s">
        <v>129</v>
      </c>
      <c r="B38" s="10" t="s">
        <v>130</v>
      </c>
      <c r="C38" s="10" t="s">
        <v>131</v>
      </c>
      <c r="D38" s="10" t="s">
        <v>132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1.5" customHeight="1" x14ac:dyDescent="0.3">
      <c r="A39" s="13" t="s">
        <v>133</v>
      </c>
      <c r="B39" s="10" t="s">
        <v>134</v>
      </c>
      <c r="C39" s="14" t="s">
        <v>135</v>
      </c>
      <c r="D39" s="10" t="s">
        <v>136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1.5" customHeight="1" x14ac:dyDescent="0.3">
      <c r="A40" s="11" t="s">
        <v>137</v>
      </c>
      <c r="B40" s="12" t="s">
        <v>138</v>
      </c>
      <c r="C40" s="12" t="s">
        <v>43</v>
      </c>
      <c r="D40" s="11" t="s">
        <v>139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2.5" customHeight="1" x14ac:dyDescent="0.3">
      <c r="A41" s="10" t="s">
        <v>140</v>
      </c>
      <c r="B41" s="10" t="s">
        <v>141</v>
      </c>
      <c r="C41" s="10" t="s">
        <v>142</v>
      </c>
      <c r="D41" s="10" t="s">
        <v>161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" customHeight="1" x14ac:dyDescent="0.3">
      <c r="A42" s="10" t="s">
        <v>143</v>
      </c>
      <c r="B42" s="10" t="s">
        <v>141</v>
      </c>
      <c r="C42" s="10" t="s">
        <v>142</v>
      </c>
      <c r="D42" s="10" t="s">
        <v>161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4.5" customHeight="1" x14ac:dyDescent="0.3">
      <c r="A43" s="10" t="s">
        <v>144</v>
      </c>
      <c r="B43" s="10" t="s">
        <v>141</v>
      </c>
      <c r="C43" s="10" t="s">
        <v>142</v>
      </c>
      <c r="D43" s="10" t="s">
        <v>162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4.5" customHeight="1" x14ac:dyDescent="0.3">
      <c r="A44" s="10" t="s">
        <v>145</v>
      </c>
      <c r="B44" s="10" t="s">
        <v>141</v>
      </c>
      <c r="C44" s="10" t="s">
        <v>142</v>
      </c>
      <c r="D44" s="10" t="s">
        <v>162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1.5" customHeight="1" x14ac:dyDescent="0.3">
      <c r="A45" s="10" t="s">
        <v>146</v>
      </c>
      <c r="B45" s="10" t="s">
        <v>81</v>
      </c>
      <c r="C45" s="10" t="s">
        <v>147</v>
      </c>
      <c r="D45" s="10" t="s">
        <v>148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1.5" customHeight="1" x14ac:dyDescent="0.3">
      <c r="A46" s="12" t="s">
        <v>149</v>
      </c>
      <c r="B46" s="11" t="s">
        <v>150</v>
      </c>
      <c r="C46" s="12">
        <v>16023889</v>
      </c>
      <c r="D46" s="12" t="s">
        <v>151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1.5" customHeight="1" x14ac:dyDescent="0.3">
      <c r="A47" s="10" t="s">
        <v>152</v>
      </c>
      <c r="B47" s="10" t="s">
        <v>126</v>
      </c>
      <c r="C47" s="10" t="s">
        <v>153</v>
      </c>
      <c r="D47" s="10" t="s">
        <v>154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1.5" customHeight="1" x14ac:dyDescent="0.3">
      <c r="A48" s="12" t="s">
        <v>155</v>
      </c>
      <c r="B48" s="11" t="s">
        <v>126</v>
      </c>
      <c r="C48" s="12" t="s">
        <v>156</v>
      </c>
      <c r="D48" s="12" t="s">
        <v>157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1.5" customHeight="1" x14ac:dyDescent="0.3">
      <c r="A49" s="7"/>
      <c r="B49" s="3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 x14ac:dyDescent="0.3">
      <c r="A50" s="7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customHeight="1" x14ac:dyDescent="0.3">
      <c r="A51" s="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1.5" customHeight="1" x14ac:dyDescent="0.3">
      <c r="A52" s="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1.5" customHeight="1" x14ac:dyDescent="0.3">
      <c r="A53" s="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1.5" customHeight="1" x14ac:dyDescent="0.3">
      <c r="A54" s="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1.5" customHeight="1" x14ac:dyDescent="0.3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1.5" customHeight="1" x14ac:dyDescent="0.3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1.5" customHeight="1" x14ac:dyDescent="0.3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1.5" customHeight="1" x14ac:dyDescent="0.3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5" customHeight="1" x14ac:dyDescent="0.3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1.5" customHeight="1" x14ac:dyDescent="0.3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1.5" customHeight="1" x14ac:dyDescent="0.3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1.5" customHeight="1" x14ac:dyDescent="0.3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1.5" customHeight="1" x14ac:dyDescent="0.3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1.5" customHeight="1" x14ac:dyDescent="0.3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1.5" customHeight="1" x14ac:dyDescent="0.3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1.5" customHeight="1" x14ac:dyDescent="0.3">
      <c r="A66" s="2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1.5" customHeight="1" x14ac:dyDescent="0.3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1.5" customHeight="1" x14ac:dyDescent="0.3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1.5" customHeight="1" x14ac:dyDescent="0.3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1.5" customHeight="1" x14ac:dyDescent="0.3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1.5" customHeight="1" x14ac:dyDescent="0.3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1.5" customHeight="1" x14ac:dyDescent="0.3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1.5" customHeight="1" x14ac:dyDescent="0.3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1.5" customHeight="1" x14ac:dyDescent="0.3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1.5" customHeight="1" x14ac:dyDescent="0.3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1.5" customHeight="1" x14ac:dyDescent="0.3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1.5" customHeight="1" x14ac:dyDescent="0.3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1.5" customHeight="1" x14ac:dyDescent="0.3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1.5" customHeight="1" x14ac:dyDescent="0.3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1.5" customHeight="1" x14ac:dyDescent="0.3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1.5" customHeight="1" x14ac:dyDescent="0.3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1.5" customHeight="1" x14ac:dyDescent="0.3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1.5" customHeight="1" x14ac:dyDescent="0.3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1.5" customHeight="1" x14ac:dyDescent="0.3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1.5" customHeight="1" x14ac:dyDescent="0.3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1.5" customHeight="1" x14ac:dyDescent="0.3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1.5" customHeight="1" x14ac:dyDescent="0.3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1.5" customHeight="1" x14ac:dyDescent="0.3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1.5" customHeight="1" x14ac:dyDescent="0.3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1.5" customHeight="1" x14ac:dyDescent="0.3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1.5" customHeight="1" x14ac:dyDescent="0.3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1.5" customHeight="1" x14ac:dyDescent="0.3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customHeight="1" x14ac:dyDescent="0.3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1.5" customHeight="1" x14ac:dyDescent="0.3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1.5" customHeight="1" x14ac:dyDescent="0.3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1.5" customHeight="1" x14ac:dyDescent="0.3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1.5" customHeight="1" x14ac:dyDescent="0.3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1.5" customHeight="1" x14ac:dyDescent="0.3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1.5" customHeight="1" x14ac:dyDescent="0.3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1.5" customHeight="1" x14ac:dyDescent="0.3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1.5" customHeight="1" x14ac:dyDescent="0.3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1.5" customHeight="1" x14ac:dyDescent="0.3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1.5" customHeight="1" x14ac:dyDescent="0.3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1.5" customHeight="1" x14ac:dyDescent="0.3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1.5" customHeight="1" x14ac:dyDescent="0.3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1.5" customHeight="1" x14ac:dyDescent="0.3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1.5" customHeight="1" x14ac:dyDescent="0.3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1.5" customHeight="1" x14ac:dyDescent="0.3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1.5" customHeight="1" x14ac:dyDescent="0.3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1.5" customHeight="1" x14ac:dyDescent="0.3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1.5" customHeight="1" x14ac:dyDescent="0.3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1.5" customHeight="1" x14ac:dyDescent="0.3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1.5" customHeight="1" x14ac:dyDescent="0.3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1.5" customHeight="1" x14ac:dyDescent="0.3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1.5" customHeight="1" x14ac:dyDescent="0.3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1.5" customHeight="1" x14ac:dyDescent="0.3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1.5" customHeight="1" x14ac:dyDescent="0.3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1.5" customHeight="1" x14ac:dyDescent="0.3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1.5" customHeight="1" x14ac:dyDescent="0.3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1.5" customHeight="1" x14ac:dyDescent="0.3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1.5" customHeight="1" x14ac:dyDescent="0.3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1.5" customHeight="1" x14ac:dyDescent="0.3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1.5" customHeight="1" x14ac:dyDescent="0.3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1.5" customHeight="1" x14ac:dyDescent="0.3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1.5" customHeight="1" x14ac:dyDescent="0.3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1.5" customHeight="1" x14ac:dyDescent="0.3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1.5" customHeight="1" x14ac:dyDescent="0.3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1.5" customHeight="1" x14ac:dyDescent="0.3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1.5" customHeight="1" x14ac:dyDescent="0.3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1.5" customHeight="1" x14ac:dyDescent="0.3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1.5" customHeight="1" x14ac:dyDescent="0.3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1.5" customHeight="1" x14ac:dyDescent="0.3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1.5" customHeight="1" x14ac:dyDescent="0.3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1.5" customHeight="1" x14ac:dyDescent="0.3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1.5" customHeight="1" x14ac:dyDescent="0.3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1.5" customHeight="1" x14ac:dyDescent="0.3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1.5" customHeight="1" x14ac:dyDescent="0.3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1.5" customHeight="1" x14ac:dyDescent="0.3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1.5" customHeight="1" x14ac:dyDescent="0.3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1.5" customHeight="1" x14ac:dyDescent="0.3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1.5" customHeight="1" x14ac:dyDescent="0.3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1.5" customHeight="1" x14ac:dyDescent="0.3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1.5" customHeight="1" x14ac:dyDescent="0.3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1.5" customHeight="1" x14ac:dyDescent="0.3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1.5" customHeight="1" x14ac:dyDescent="0.3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1.5" customHeight="1" x14ac:dyDescent="0.3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1.5" customHeight="1" x14ac:dyDescent="0.3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1.5" customHeight="1" x14ac:dyDescent="0.3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1.5" customHeight="1" x14ac:dyDescent="0.3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1.5" customHeight="1" x14ac:dyDescent="0.3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1.5" customHeight="1" x14ac:dyDescent="0.3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1.5" customHeight="1" x14ac:dyDescent="0.3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1.5" customHeight="1" x14ac:dyDescent="0.3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1.5" customHeight="1" x14ac:dyDescent="0.3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1.5" customHeight="1" x14ac:dyDescent="0.3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1.5" customHeight="1" x14ac:dyDescent="0.3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1.5" customHeight="1" x14ac:dyDescent="0.3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1.5" customHeight="1" x14ac:dyDescent="0.3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1.5" customHeight="1" x14ac:dyDescent="0.3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1.5" customHeight="1" x14ac:dyDescent="0.3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1.5" customHeight="1" x14ac:dyDescent="0.3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1.5" customHeight="1" x14ac:dyDescent="0.3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1.5" customHeight="1" x14ac:dyDescent="0.3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1.5" customHeight="1" x14ac:dyDescent="0.3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1.5" customHeight="1" x14ac:dyDescent="0.3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1.5" customHeight="1" x14ac:dyDescent="0.3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1.5" customHeight="1" x14ac:dyDescent="0.3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1.5" customHeight="1" x14ac:dyDescent="0.3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1.5" customHeight="1" x14ac:dyDescent="0.3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1.5" customHeight="1" x14ac:dyDescent="0.3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1.5" customHeight="1" x14ac:dyDescent="0.3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1.5" customHeight="1" x14ac:dyDescent="0.3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1.5" customHeight="1" x14ac:dyDescent="0.3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1.5" customHeight="1" x14ac:dyDescent="0.3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1.5" customHeight="1" x14ac:dyDescent="0.3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1.5" customHeight="1" x14ac:dyDescent="0.3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1.5" customHeight="1" x14ac:dyDescent="0.3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1.5" customHeight="1" x14ac:dyDescent="0.3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1.5" customHeight="1" x14ac:dyDescent="0.3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1.5" customHeight="1" x14ac:dyDescent="0.3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1.5" customHeight="1" x14ac:dyDescent="0.3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1.5" customHeight="1" x14ac:dyDescent="0.3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1.5" customHeight="1" x14ac:dyDescent="0.3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1.5" customHeight="1" x14ac:dyDescent="0.3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1.5" customHeight="1" x14ac:dyDescent="0.3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1.5" customHeight="1" x14ac:dyDescent="0.3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1.5" customHeight="1" x14ac:dyDescent="0.3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1.5" customHeight="1" x14ac:dyDescent="0.3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1.5" customHeight="1" x14ac:dyDescent="0.3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1.5" customHeight="1" x14ac:dyDescent="0.3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1.5" customHeight="1" x14ac:dyDescent="0.3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1.5" customHeight="1" x14ac:dyDescent="0.3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1.5" customHeight="1" x14ac:dyDescent="0.3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1.5" customHeight="1" x14ac:dyDescent="0.3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1.5" customHeight="1" x14ac:dyDescent="0.3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1.5" customHeight="1" x14ac:dyDescent="0.3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1.5" customHeight="1" x14ac:dyDescent="0.3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1.5" customHeight="1" x14ac:dyDescent="0.3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1.5" customHeight="1" x14ac:dyDescent="0.3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1.5" customHeight="1" x14ac:dyDescent="0.3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1.5" customHeight="1" x14ac:dyDescent="0.3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1.5" customHeight="1" x14ac:dyDescent="0.3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1.5" customHeight="1" x14ac:dyDescent="0.3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1.5" customHeight="1" x14ac:dyDescent="0.3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1.5" customHeight="1" x14ac:dyDescent="0.3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1.5" customHeight="1" x14ac:dyDescent="0.3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1.5" customHeight="1" x14ac:dyDescent="0.3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1.5" customHeight="1" x14ac:dyDescent="0.3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1.5" customHeight="1" x14ac:dyDescent="0.3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1.5" customHeight="1" x14ac:dyDescent="0.3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1.5" customHeight="1" x14ac:dyDescent="0.3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1.5" customHeight="1" x14ac:dyDescent="0.3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1.5" customHeight="1" x14ac:dyDescent="0.3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1.5" customHeight="1" x14ac:dyDescent="0.3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1.5" customHeight="1" x14ac:dyDescent="0.3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1.5" customHeight="1" x14ac:dyDescent="0.3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1.5" customHeight="1" x14ac:dyDescent="0.3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1.5" customHeight="1" x14ac:dyDescent="0.3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1.5" customHeight="1" x14ac:dyDescent="0.3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1.5" customHeight="1" x14ac:dyDescent="0.3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1.5" customHeight="1" x14ac:dyDescent="0.3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1.5" customHeight="1" x14ac:dyDescent="0.3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1.5" customHeight="1" x14ac:dyDescent="0.3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1.5" customHeight="1" x14ac:dyDescent="0.3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1.5" customHeight="1" x14ac:dyDescent="0.3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1.5" customHeight="1" x14ac:dyDescent="0.3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1.5" customHeight="1" x14ac:dyDescent="0.3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1.5" customHeight="1" x14ac:dyDescent="0.3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1.5" customHeight="1" x14ac:dyDescent="0.3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1.5" customHeight="1" x14ac:dyDescent="0.3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1.5" customHeight="1" x14ac:dyDescent="0.3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1.5" customHeight="1" x14ac:dyDescent="0.3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1.5" customHeight="1" x14ac:dyDescent="0.3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1.5" customHeight="1" x14ac:dyDescent="0.3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1.5" customHeight="1" x14ac:dyDescent="0.3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1.5" customHeight="1" x14ac:dyDescent="0.3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1.5" customHeight="1" x14ac:dyDescent="0.3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1.5" customHeight="1" x14ac:dyDescent="0.3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1.5" customHeight="1" x14ac:dyDescent="0.3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1.5" customHeight="1" x14ac:dyDescent="0.3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1.5" customHeight="1" x14ac:dyDescent="0.3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1.5" customHeight="1" x14ac:dyDescent="0.3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1.5" customHeight="1" x14ac:dyDescent="0.3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1.5" customHeight="1" x14ac:dyDescent="0.3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1.5" customHeight="1" x14ac:dyDescent="0.3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1.5" customHeight="1" x14ac:dyDescent="0.3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1.5" customHeight="1" x14ac:dyDescent="0.3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1.5" customHeight="1" x14ac:dyDescent="0.3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1.5" customHeight="1" x14ac:dyDescent="0.3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1.5" customHeight="1" x14ac:dyDescent="0.3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1.5" customHeight="1" x14ac:dyDescent="0.3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1.5" customHeight="1" x14ac:dyDescent="0.3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1.5" customHeight="1" x14ac:dyDescent="0.3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1.5" customHeight="1" x14ac:dyDescent="0.3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1.5" customHeight="1" x14ac:dyDescent="0.3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1.5" customHeight="1" x14ac:dyDescent="0.3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1.5" customHeight="1" x14ac:dyDescent="0.3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1.5" customHeight="1" x14ac:dyDescent="0.3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1.5" customHeight="1" x14ac:dyDescent="0.3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1.5" customHeight="1" x14ac:dyDescent="0.3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1.5" customHeight="1" x14ac:dyDescent="0.3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1.5" customHeight="1" x14ac:dyDescent="0.3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1.5" customHeight="1" x14ac:dyDescent="0.3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1.5" customHeight="1" x14ac:dyDescent="0.3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1.5" customHeight="1" x14ac:dyDescent="0.3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1.5" customHeight="1" x14ac:dyDescent="0.3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1.5" customHeight="1" x14ac:dyDescent="0.3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1.5" customHeight="1" x14ac:dyDescent="0.3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1.5" customHeight="1" x14ac:dyDescent="0.3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1.5" customHeight="1" x14ac:dyDescent="0.3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1.5" customHeight="1" x14ac:dyDescent="0.3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1.5" customHeight="1" x14ac:dyDescent="0.3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1.5" customHeight="1" x14ac:dyDescent="0.3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1.5" customHeight="1" x14ac:dyDescent="0.3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1.5" customHeight="1" x14ac:dyDescent="0.3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1.5" customHeight="1" x14ac:dyDescent="0.3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1.5" customHeight="1" x14ac:dyDescent="0.3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1.5" customHeight="1" x14ac:dyDescent="0.3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1.5" customHeight="1" x14ac:dyDescent="0.3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1.5" customHeight="1" x14ac:dyDescent="0.3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1.5" customHeight="1" x14ac:dyDescent="0.3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1.5" customHeight="1" x14ac:dyDescent="0.3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1.5" customHeight="1" x14ac:dyDescent="0.3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1.5" customHeight="1" x14ac:dyDescent="0.3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1.5" customHeight="1" x14ac:dyDescent="0.3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1.5" customHeight="1" x14ac:dyDescent="0.3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1.5" customHeight="1" x14ac:dyDescent="0.3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1.5" customHeight="1" x14ac:dyDescent="0.3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1.5" customHeight="1" x14ac:dyDescent="0.3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1.5" customHeight="1" x14ac:dyDescent="0.3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1.5" customHeight="1" x14ac:dyDescent="0.3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1.5" customHeight="1" x14ac:dyDescent="0.3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1.5" customHeight="1" x14ac:dyDescent="0.3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1.5" customHeight="1" x14ac:dyDescent="0.3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1.5" customHeight="1" x14ac:dyDescent="0.3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1.5" customHeight="1" x14ac:dyDescent="0.3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1.5" customHeight="1" x14ac:dyDescent="0.3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1.5" customHeight="1" x14ac:dyDescent="0.3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1.5" customHeight="1" x14ac:dyDescent="0.3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1.5" customHeight="1" x14ac:dyDescent="0.3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1.5" customHeight="1" x14ac:dyDescent="0.3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1.5" customHeight="1" x14ac:dyDescent="0.3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1.5" customHeight="1" x14ac:dyDescent="0.3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1.5" customHeight="1" x14ac:dyDescent="0.3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1.5" customHeight="1" x14ac:dyDescent="0.3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1.5" customHeight="1" x14ac:dyDescent="0.3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1.5" customHeight="1" x14ac:dyDescent="0.3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1.5" customHeight="1" x14ac:dyDescent="0.3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1.5" customHeight="1" x14ac:dyDescent="0.3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1.5" customHeight="1" x14ac:dyDescent="0.3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1.5" customHeight="1" x14ac:dyDescent="0.3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1.5" customHeight="1" x14ac:dyDescent="0.3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1.5" customHeight="1" x14ac:dyDescent="0.3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1.5" customHeight="1" x14ac:dyDescent="0.3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1.5" customHeight="1" x14ac:dyDescent="0.3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1.5" customHeight="1" x14ac:dyDescent="0.3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1.5" customHeight="1" x14ac:dyDescent="0.3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1.5" customHeight="1" x14ac:dyDescent="0.3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1.5" customHeight="1" x14ac:dyDescent="0.3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1.5" customHeight="1" x14ac:dyDescent="0.3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1.5" customHeight="1" x14ac:dyDescent="0.3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1.5" customHeight="1" x14ac:dyDescent="0.3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1.5" customHeight="1" x14ac:dyDescent="0.3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1.5" customHeight="1" x14ac:dyDescent="0.3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1.5" customHeight="1" x14ac:dyDescent="0.3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1.5" customHeight="1" x14ac:dyDescent="0.3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1.5" customHeight="1" x14ac:dyDescent="0.3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1.5" customHeight="1" x14ac:dyDescent="0.3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1.5" customHeight="1" x14ac:dyDescent="0.3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1.5" customHeight="1" x14ac:dyDescent="0.3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1.5" customHeight="1" x14ac:dyDescent="0.3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1.5" customHeight="1" x14ac:dyDescent="0.3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1.5" customHeight="1" x14ac:dyDescent="0.3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1.5" customHeight="1" x14ac:dyDescent="0.3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1.5" customHeight="1" x14ac:dyDescent="0.3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1.5" customHeight="1" x14ac:dyDescent="0.3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1.5" customHeight="1" x14ac:dyDescent="0.3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1.5" customHeight="1" x14ac:dyDescent="0.3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1.5" customHeight="1" x14ac:dyDescent="0.3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1.5" customHeight="1" x14ac:dyDescent="0.3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1.5" customHeight="1" x14ac:dyDescent="0.3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1.5" customHeight="1" x14ac:dyDescent="0.3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1.5" customHeight="1" x14ac:dyDescent="0.3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1.5" customHeight="1" x14ac:dyDescent="0.3">
      <c r="A344" s="2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1.5" customHeight="1" x14ac:dyDescent="0.3">
      <c r="A345" s="2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1.5" customHeight="1" x14ac:dyDescent="0.3">
      <c r="A346" s="2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1.5" customHeight="1" x14ac:dyDescent="0.3">
      <c r="A347" s="2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1.5" customHeight="1" x14ac:dyDescent="0.3">
      <c r="A348" s="2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1.5" customHeight="1" x14ac:dyDescent="0.3">
      <c r="A349" s="2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1.5" customHeight="1" x14ac:dyDescent="0.3">
      <c r="A350" s="2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1.5" customHeight="1" x14ac:dyDescent="0.3">
      <c r="A351" s="2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1.5" customHeight="1" x14ac:dyDescent="0.3">
      <c r="A352" s="2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1.5" customHeight="1" x14ac:dyDescent="0.3">
      <c r="A353" s="2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1.5" customHeight="1" x14ac:dyDescent="0.3">
      <c r="A354" s="2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1.5" customHeight="1" x14ac:dyDescent="0.3">
      <c r="A355" s="2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1.5" customHeight="1" x14ac:dyDescent="0.3">
      <c r="A356" s="2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1.5" customHeight="1" x14ac:dyDescent="0.3">
      <c r="A357" s="2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1.5" customHeight="1" x14ac:dyDescent="0.3">
      <c r="A358" s="2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1.5" customHeight="1" x14ac:dyDescent="0.3">
      <c r="A359" s="2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1.5" customHeight="1" x14ac:dyDescent="0.3">
      <c r="A360" s="2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1.5" customHeight="1" x14ac:dyDescent="0.3">
      <c r="A361" s="2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1.5" customHeight="1" x14ac:dyDescent="0.3">
      <c r="A362" s="2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1.5" customHeight="1" x14ac:dyDescent="0.3">
      <c r="A363" s="2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1.5" customHeight="1" x14ac:dyDescent="0.3">
      <c r="A364" s="2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1.5" customHeight="1" x14ac:dyDescent="0.3">
      <c r="A365" s="2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1.5" customHeight="1" x14ac:dyDescent="0.3">
      <c r="A366" s="2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1.5" customHeight="1" x14ac:dyDescent="0.3">
      <c r="A367" s="2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1.5" customHeight="1" x14ac:dyDescent="0.3">
      <c r="A368" s="2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1.5" customHeight="1" x14ac:dyDescent="0.3">
      <c r="A369" s="2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1.5" customHeight="1" x14ac:dyDescent="0.3">
      <c r="A370" s="2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1.5" customHeight="1" x14ac:dyDescent="0.3">
      <c r="A371" s="2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1.5" customHeight="1" x14ac:dyDescent="0.3">
      <c r="A372" s="2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1.5" customHeight="1" x14ac:dyDescent="0.3">
      <c r="A373" s="2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1.5" customHeight="1" x14ac:dyDescent="0.3">
      <c r="A374" s="2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1.5" customHeight="1" x14ac:dyDescent="0.3">
      <c r="A375" s="2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1.5" customHeight="1" x14ac:dyDescent="0.3">
      <c r="A376" s="2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1.5" customHeight="1" x14ac:dyDescent="0.3">
      <c r="A377" s="2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1.5" customHeight="1" x14ac:dyDescent="0.3">
      <c r="A378" s="2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1.5" customHeight="1" x14ac:dyDescent="0.3">
      <c r="A379" s="2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1.5" customHeight="1" x14ac:dyDescent="0.3">
      <c r="A380" s="2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1.5" customHeight="1" x14ac:dyDescent="0.3">
      <c r="A381" s="2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1.5" customHeight="1" x14ac:dyDescent="0.3">
      <c r="A382" s="2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1.5" customHeight="1" x14ac:dyDescent="0.3">
      <c r="A383" s="2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1.5" customHeight="1" x14ac:dyDescent="0.3">
      <c r="A384" s="2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1.5" customHeight="1" x14ac:dyDescent="0.3">
      <c r="A385" s="2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1.5" customHeight="1" x14ac:dyDescent="0.3">
      <c r="A386" s="2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1.5" customHeight="1" x14ac:dyDescent="0.3">
      <c r="A387" s="2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1.5" customHeight="1" x14ac:dyDescent="0.3">
      <c r="A388" s="2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1.5" customHeight="1" x14ac:dyDescent="0.3">
      <c r="A389" s="2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1.5" customHeight="1" x14ac:dyDescent="0.3">
      <c r="A390" s="2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1.5" customHeight="1" x14ac:dyDescent="0.3">
      <c r="A391" s="2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1.5" customHeight="1" x14ac:dyDescent="0.3">
      <c r="A392" s="2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1.5" customHeight="1" x14ac:dyDescent="0.3">
      <c r="A393" s="2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1.5" customHeight="1" x14ac:dyDescent="0.3">
      <c r="A394" s="2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1.5" customHeight="1" x14ac:dyDescent="0.3">
      <c r="A395" s="2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1.5" customHeight="1" x14ac:dyDescent="0.3">
      <c r="A396" s="2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1.5" customHeight="1" x14ac:dyDescent="0.3">
      <c r="A397" s="2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1.5" customHeight="1" x14ac:dyDescent="0.3">
      <c r="A398" s="2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1.5" customHeight="1" x14ac:dyDescent="0.3">
      <c r="A399" s="2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1.5" customHeight="1" x14ac:dyDescent="0.3">
      <c r="A400" s="2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1.5" customHeight="1" x14ac:dyDescent="0.3">
      <c r="A401" s="2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1.5" customHeight="1" x14ac:dyDescent="0.3">
      <c r="A402" s="2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1.5" customHeight="1" x14ac:dyDescent="0.3">
      <c r="A403" s="2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1.5" customHeight="1" x14ac:dyDescent="0.3">
      <c r="A404" s="2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1.5" customHeight="1" x14ac:dyDescent="0.3">
      <c r="A405" s="2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1.5" customHeight="1" x14ac:dyDescent="0.3">
      <c r="A406" s="2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1.5" customHeight="1" x14ac:dyDescent="0.3">
      <c r="A407" s="2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1.5" customHeight="1" x14ac:dyDescent="0.3">
      <c r="A408" s="2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1.5" customHeight="1" x14ac:dyDescent="0.3">
      <c r="A409" s="2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1.5" customHeight="1" x14ac:dyDescent="0.3">
      <c r="A410" s="2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1.5" customHeight="1" x14ac:dyDescent="0.3">
      <c r="A411" s="2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1.5" customHeight="1" x14ac:dyDescent="0.3">
      <c r="A412" s="2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1.5" customHeight="1" x14ac:dyDescent="0.3">
      <c r="A413" s="2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1.5" customHeight="1" x14ac:dyDescent="0.3">
      <c r="A414" s="2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1.5" customHeight="1" x14ac:dyDescent="0.3">
      <c r="A415" s="2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1.5" customHeight="1" x14ac:dyDescent="0.3">
      <c r="A416" s="2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1.5" customHeight="1" x14ac:dyDescent="0.3">
      <c r="A417" s="2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1.5" customHeight="1" x14ac:dyDescent="0.3">
      <c r="A418" s="2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1.5" customHeight="1" x14ac:dyDescent="0.3">
      <c r="A419" s="2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1.5" customHeight="1" x14ac:dyDescent="0.3">
      <c r="A420" s="2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1.5" customHeight="1" x14ac:dyDescent="0.3">
      <c r="A421" s="2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1.5" customHeight="1" x14ac:dyDescent="0.3">
      <c r="A422" s="2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1.5" customHeight="1" x14ac:dyDescent="0.3">
      <c r="A423" s="2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1.5" customHeight="1" x14ac:dyDescent="0.3">
      <c r="A424" s="2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1.5" customHeight="1" x14ac:dyDescent="0.3">
      <c r="A425" s="2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1.5" customHeight="1" x14ac:dyDescent="0.3">
      <c r="A426" s="2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1.5" customHeight="1" x14ac:dyDescent="0.3">
      <c r="A427" s="2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1.5" customHeight="1" x14ac:dyDescent="0.3">
      <c r="A428" s="2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1.5" customHeight="1" x14ac:dyDescent="0.3">
      <c r="A429" s="2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1.5" customHeight="1" x14ac:dyDescent="0.3">
      <c r="A430" s="2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1.5" customHeight="1" x14ac:dyDescent="0.3">
      <c r="A431" s="2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1.5" customHeight="1" x14ac:dyDescent="0.3">
      <c r="A432" s="2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1.5" customHeight="1" x14ac:dyDescent="0.3">
      <c r="A433" s="2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1.5" customHeight="1" x14ac:dyDescent="0.3">
      <c r="A434" s="2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1.5" customHeight="1" x14ac:dyDescent="0.3">
      <c r="A435" s="2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1.5" customHeight="1" x14ac:dyDescent="0.3">
      <c r="A436" s="2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1.5" customHeight="1" x14ac:dyDescent="0.3">
      <c r="A437" s="2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1.5" customHeight="1" x14ac:dyDescent="0.3">
      <c r="A438" s="2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1.5" customHeight="1" x14ac:dyDescent="0.3">
      <c r="A439" s="2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1.5" customHeight="1" x14ac:dyDescent="0.3">
      <c r="A440" s="2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1.5" customHeight="1" x14ac:dyDescent="0.3">
      <c r="A441" s="2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1.5" customHeight="1" x14ac:dyDescent="0.3">
      <c r="A442" s="2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1.5" customHeight="1" x14ac:dyDescent="0.3">
      <c r="A443" s="2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1.5" customHeight="1" x14ac:dyDescent="0.3">
      <c r="A444" s="2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1.5" customHeight="1" x14ac:dyDescent="0.3">
      <c r="A445" s="2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1.5" customHeight="1" x14ac:dyDescent="0.3">
      <c r="A446" s="2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1.5" customHeight="1" x14ac:dyDescent="0.3">
      <c r="A447" s="2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1.5" customHeight="1" x14ac:dyDescent="0.3">
      <c r="A448" s="2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1.5" customHeight="1" x14ac:dyDescent="0.3">
      <c r="A449" s="2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1.5" customHeight="1" x14ac:dyDescent="0.3">
      <c r="A450" s="2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1.5" customHeight="1" x14ac:dyDescent="0.3">
      <c r="A451" s="2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1.5" customHeight="1" x14ac:dyDescent="0.3">
      <c r="A452" s="2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1.5" customHeight="1" x14ac:dyDescent="0.3">
      <c r="A453" s="2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1.5" customHeight="1" x14ac:dyDescent="0.3">
      <c r="A454" s="2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1.5" customHeight="1" x14ac:dyDescent="0.3">
      <c r="A455" s="2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1.5" customHeight="1" x14ac:dyDescent="0.3">
      <c r="A456" s="2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1.5" customHeight="1" x14ac:dyDescent="0.3">
      <c r="A457" s="2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1.5" customHeight="1" x14ac:dyDescent="0.3">
      <c r="A458" s="2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1.5" customHeight="1" x14ac:dyDescent="0.3">
      <c r="A459" s="2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1.5" customHeight="1" x14ac:dyDescent="0.3">
      <c r="A460" s="2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1.5" customHeight="1" x14ac:dyDescent="0.3">
      <c r="A461" s="2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1.5" customHeight="1" x14ac:dyDescent="0.3">
      <c r="A462" s="2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1.5" customHeight="1" x14ac:dyDescent="0.3">
      <c r="A463" s="2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1.5" customHeight="1" x14ac:dyDescent="0.3">
      <c r="A464" s="2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1.5" customHeight="1" x14ac:dyDescent="0.3">
      <c r="A465" s="2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1.5" customHeight="1" x14ac:dyDescent="0.3">
      <c r="A466" s="2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1.5" customHeight="1" x14ac:dyDescent="0.3">
      <c r="A467" s="2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1.5" customHeight="1" x14ac:dyDescent="0.3">
      <c r="A468" s="2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1.5" customHeight="1" x14ac:dyDescent="0.3">
      <c r="A469" s="2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1.5" customHeight="1" x14ac:dyDescent="0.3">
      <c r="A470" s="2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1.5" customHeight="1" x14ac:dyDescent="0.3">
      <c r="A471" s="2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1.5" customHeight="1" x14ac:dyDescent="0.3">
      <c r="A472" s="2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1.5" customHeight="1" x14ac:dyDescent="0.3">
      <c r="A473" s="2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1.5" customHeight="1" x14ac:dyDescent="0.3">
      <c r="A474" s="2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1.5" customHeight="1" x14ac:dyDescent="0.3">
      <c r="A475" s="2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1.5" customHeight="1" x14ac:dyDescent="0.3">
      <c r="A476" s="2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1.5" customHeight="1" x14ac:dyDescent="0.3">
      <c r="A477" s="2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1.5" customHeight="1" x14ac:dyDescent="0.3">
      <c r="A478" s="2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1.5" customHeight="1" x14ac:dyDescent="0.3">
      <c r="A479" s="2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1.5" customHeight="1" x14ac:dyDescent="0.3">
      <c r="A480" s="2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1.5" customHeight="1" x14ac:dyDescent="0.3">
      <c r="A481" s="2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1.5" customHeight="1" x14ac:dyDescent="0.3">
      <c r="A482" s="2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1.5" customHeight="1" x14ac:dyDescent="0.3">
      <c r="A483" s="2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1.5" customHeight="1" x14ac:dyDescent="0.3">
      <c r="A484" s="2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1.5" customHeight="1" x14ac:dyDescent="0.3">
      <c r="A485" s="2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1.5" customHeight="1" x14ac:dyDescent="0.3">
      <c r="A486" s="2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1.5" customHeight="1" x14ac:dyDescent="0.3">
      <c r="A487" s="2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1.5" customHeight="1" x14ac:dyDescent="0.3">
      <c r="A488" s="2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1.5" customHeight="1" x14ac:dyDescent="0.3">
      <c r="A489" s="2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1.5" customHeight="1" x14ac:dyDescent="0.3">
      <c r="A490" s="2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1.5" customHeight="1" x14ac:dyDescent="0.3">
      <c r="A491" s="2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1.5" customHeight="1" x14ac:dyDescent="0.3">
      <c r="A492" s="2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1.5" customHeight="1" x14ac:dyDescent="0.3">
      <c r="A493" s="2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1.5" customHeight="1" x14ac:dyDescent="0.3">
      <c r="A494" s="2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1.5" customHeight="1" x14ac:dyDescent="0.3">
      <c r="A495" s="2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1.5" customHeight="1" x14ac:dyDescent="0.3">
      <c r="A496" s="2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1.5" customHeight="1" x14ac:dyDescent="0.3">
      <c r="A497" s="2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1.5" customHeight="1" x14ac:dyDescent="0.3">
      <c r="A498" s="2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1.5" customHeight="1" x14ac:dyDescent="0.3">
      <c r="A499" s="2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1.5" customHeight="1" x14ac:dyDescent="0.3">
      <c r="A500" s="2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1.5" customHeight="1" x14ac:dyDescent="0.3">
      <c r="A501" s="2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1.5" customHeight="1" x14ac:dyDescent="0.3">
      <c r="A502" s="2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1.5" customHeight="1" x14ac:dyDescent="0.3">
      <c r="A503" s="2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1.5" customHeight="1" x14ac:dyDescent="0.3">
      <c r="A504" s="2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1.5" customHeight="1" x14ac:dyDescent="0.3">
      <c r="A505" s="2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1.5" customHeight="1" x14ac:dyDescent="0.3">
      <c r="A506" s="2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1.5" customHeight="1" x14ac:dyDescent="0.3">
      <c r="A507" s="2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1.5" customHeight="1" x14ac:dyDescent="0.3">
      <c r="A508" s="2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1.5" customHeight="1" x14ac:dyDescent="0.3">
      <c r="A509" s="2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1.5" customHeight="1" x14ac:dyDescent="0.3">
      <c r="A510" s="2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1.5" customHeight="1" x14ac:dyDescent="0.3">
      <c r="A511" s="2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1.5" customHeight="1" x14ac:dyDescent="0.3">
      <c r="A512" s="2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1.5" customHeight="1" x14ac:dyDescent="0.3">
      <c r="A513" s="2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1.5" customHeight="1" x14ac:dyDescent="0.3">
      <c r="A514" s="2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1.5" customHeight="1" x14ac:dyDescent="0.3">
      <c r="A515" s="2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1.5" customHeight="1" x14ac:dyDescent="0.3">
      <c r="A516" s="2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1.5" customHeight="1" x14ac:dyDescent="0.3">
      <c r="A517" s="2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1.5" customHeight="1" x14ac:dyDescent="0.3">
      <c r="A518" s="2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1.5" customHeight="1" x14ac:dyDescent="0.3">
      <c r="A519" s="2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1.5" customHeight="1" x14ac:dyDescent="0.3">
      <c r="A520" s="2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1.5" customHeight="1" x14ac:dyDescent="0.3">
      <c r="A521" s="2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1.5" customHeight="1" x14ac:dyDescent="0.3">
      <c r="A522" s="2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1.5" customHeight="1" x14ac:dyDescent="0.3">
      <c r="A523" s="2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1.5" customHeight="1" x14ac:dyDescent="0.3">
      <c r="A524" s="2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1.5" customHeight="1" x14ac:dyDescent="0.3">
      <c r="A525" s="2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1.5" customHeight="1" x14ac:dyDescent="0.3">
      <c r="A526" s="2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1.5" customHeight="1" x14ac:dyDescent="0.3">
      <c r="A527" s="2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1.5" customHeight="1" x14ac:dyDescent="0.3">
      <c r="A528" s="2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1.5" customHeight="1" x14ac:dyDescent="0.3">
      <c r="A529" s="2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1.5" customHeight="1" x14ac:dyDescent="0.3">
      <c r="A530" s="2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1.5" customHeight="1" x14ac:dyDescent="0.3">
      <c r="A531" s="2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1.5" customHeight="1" x14ac:dyDescent="0.3">
      <c r="A532" s="2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1.5" customHeight="1" x14ac:dyDescent="0.3">
      <c r="A533" s="2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1.5" customHeight="1" x14ac:dyDescent="0.3">
      <c r="A534" s="2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1.5" customHeight="1" x14ac:dyDescent="0.3">
      <c r="A535" s="2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1.5" customHeight="1" x14ac:dyDescent="0.3">
      <c r="A536" s="2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1.5" customHeight="1" x14ac:dyDescent="0.3">
      <c r="A537" s="2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1.5" customHeight="1" x14ac:dyDescent="0.3">
      <c r="A538" s="2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1.5" customHeight="1" x14ac:dyDescent="0.3">
      <c r="A539" s="2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1.5" customHeight="1" x14ac:dyDescent="0.3">
      <c r="A540" s="2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1.5" customHeight="1" x14ac:dyDescent="0.3">
      <c r="A541" s="2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1.5" customHeight="1" x14ac:dyDescent="0.3">
      <c r="A542" s="2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1.5" customHeight="1" x14ac:dyDescent="0.3">
      <c r="A543" s="2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1.5" customHeight="1" x14ac:dyDescent="0.3">
      <c r="A544" s="2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1.5" customHeight="1" x14ac:dyDescent="0.3">
      <c r="A545" s="2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1.5" customHeight="1" x14ac:dyDescent="0.3">
      <c r="A546" s="2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1.5" customHeight="1" x14ac:dyDescent="0.3">
      <c r="A547" s="2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1.5" customHeight="1" x14ac:dyDescent="0.3">
      <c r="A548" s="2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1.5" customHeight="1" x14ac:dyDescent="0.3">
      <c r="A549" s="2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1.5" customHeight="1" x14ac:dyDescent="0.3">
      <c r="A550" s="2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1.5" customHeight="1" x14ac:dyDescent="0.3">
      <c r="A551" s="2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1.5" customHeight="1" x14ac:dyDescent="0.3">
      <c r="A552" s="2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1.5" customHeight="1" x14ac:dyDescent="0.3">
      <c r="A553" s="2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1.5" customHeight="1" x14ac:dyDescent="0.3">
      <c r="A554" s="2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1.5" customHeight="1" x14ac:dyDescent="0.3">
      <c r="A555" s="2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1.5" customHeight="1" x14ac:dyDescent="0.3">
      <c r="A556" s="2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1.5" customHeight="1" x14ac:dyDescent="0.3">
      <c r="A557" s="2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1.5" customHeight="1" x14ac:dyDescent="0.3">
      <c r="A558" s="2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1.5" customHeight="1" x14ac:dyDescent="0.3">
      <c r="A559" s="2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1.5" customHeight="1" x14ac:dyDescent="0.3">
      <c r="A560" s="2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1.5" customHeight="1" x14ac:dyDescent="0.3">
      <c r="A561" s="2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1.5" customHeight="1" x14ac:dyDescent="0.3">
      <c r="A562" s="2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1.5" customHeight="1" x14ac:dyDescent="0.3">
      <c r="A563" s="2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1.5" customHeight="1" x14ac:dyDescent="0.3">
      <c r="A564" s="2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1.5" customHeight="1" x14ac:dyDescent="0.3">
      <c r="A565" s="2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1.5" customHeight="1" x14ac:dyDescent="0.3">
      <c r="A566" s="2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1.5" customHeight="1" x14ac:dyDescent="0.3">
      <c r="A567" s="2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1.5" customHeight="1" x14ac:dyDescent="0.3">
      <c r="A568" s="2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1.5" customHeight="1" x14ac:dyDescent="0.3">
      <c r="A569" s="2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1.5" customHeight="1" x14ac:dyDescent="0.3">
      <c r="A570" s="2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1.5" customHeight="1" x14ac:dyDescent="0.3">
      <c r="A571" s="2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1.5" customHeight="1" x14ac:dyDescent="0.3">
      <c r="A572" s="2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1.5" customHeight="1" x14ac:dyDescent="0.3">
      <c r="A573" s="2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1.5" customHeight="1" x14ac:dyDescent="0.3">
      <c r="A574" s="2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1.5" customHeight="1" x14ac:dyDescent="0.3">
      <c r="A575" s="2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1.5" customHeight="1" x14ac:dyDescent="0.3">
      <c r="A576" s="2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1.5" customHeight="1" x14ac:dyDescent="0.3">
      <c r="A577" s="2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1.5" customHeight="1" x14ac:dyDescent="0.3">
      <c r="A578" s="2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1.5" customHeight="1" x14ac:dyDescent="0.3">
      <c r="A579" s="2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1.5" customHeight="1" x14ac:dyDescent="0.3">
      <c r="A580" s="2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1.5" customHeight="1" x14ac:dyDescent="0.3">
      <c r="A581" s="2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1.5" customHeight="1" x14ac:dyDescent="0.3">
      <c r="A582" s="2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1.5" customHeight="1" x14ac:dyDescent="0.3">
      <c r="A583" s="2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1.5" customHeight="1" x14ac:dyDescent="0.3">
      <c r="A584" s="2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1.5" customHeight="1" x14ac:dyDescent="0.3">
      <c r="A585" s="2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1.5" customHeight="1" x14ac:dyDescent="0.3">
      <c r="A586" s="2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1.5" customHeight="1" x14ac:dyDescent="0.3">
      <c r="A587" s="2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1.5" customHeight="1" x14ac:dyDescent="0.3">
      <c r="A588" s="2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1.5" customHeight="1" x14ac:dyDescent="0.3">
      <c r="A589" s="2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1.5" customHeight="1" x14ac:dyDescent="0.3">
      <c r="A590" s="2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1.5" customHeight="1" x14ac:dyDescent="0.3">
      <c r="A591" s="2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1.5" customHeight="1" x14ac:dyDescent="0.3">
      <c r="A592" s="2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1.5" customHeight="1" x14ac:dyDescent="0.3">
      <c r="A593" s="2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1.5" customHeight="1" x14ac:dyDescent="0.3">
      <c r="A594" s="2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1.5" customHeight="1" x14ac:dyDescent="0.3">
      <c r="A595" s="2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1.5" customHeight="1" x14ac:dyDescent="0.3">
      <c r="A596" s="2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1.5" customHeight="1" x14ac:dyDescent="0.3">
      <c r="A597" s="2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1.5" customHeight="1" x14ac:dyDescent="0.3">
      <c r="A598" s="2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1.5" customHeight="1" x14ac:dyDescent="0.3">
      <c r="A599" s="2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1.5" customHeight="1" x14ac:dyDescent="0.3">
      <c r="A600" s="2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1.5" customHeight="1" x14ac:dyDescent="0.3">
      <c r="A601" s="2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1.5" customHeight="1" x14ac:dyDescent="0.3">
      <c r="A602" s="2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1.5" customHeight="1" x14ac:dyDescent="0.3">
      <c r="A603" s="2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1.5" customHeight="1" x14ac:dyDescent="0.3">
      <c r="A604" s="2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1.5" customHeight="1" x14ac:dyDescent="0.3">
      <c r="A605" s="2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1.5" customHeight="1" x14ac:dyDescent="0.3">
      <c r="A606" s="2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1.5" customHeight="1" x14ac:dyDescent="0.3">
      <c r="A607" s="2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1.5" customHeight="1" x14ac:dyDescent="0.3">
      <c r="A608" s="2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1.5" customHeight="1" x14ac:dyDescent="0.3">
      <c r="A609" s="2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1.5" customHeight="1" x14ac:dyDescent="0.3">
      <c r="A610" s="2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1.5" customHeight="1" x14ac:dyDescent="0.3">
      <c r="A611" s="2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1.5" customHeight="1" x14ac:dyDescent="0.3">
      <c r="A612" s="2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1.5" customHeight="1" x14ac:dyDescent="0.3">
      <c r="A613" s="2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1.5" customHeight="1" x14ac:dyDescent="0.3">
      <c r="A614" s="2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1.5" customHeight="1" x14ac:dyDescent="0.3">
      <c r="A615" s="2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1.5" customHeight="1" x14ac:dyDescent="0.3">
      <c r="A616" s="2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1.5" customHeight="1" x14ac:dyDescent="0.3">
      <c r="A617" s="2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1.5" customHeight="1" x14ac:dyDescent="0.3">
      <c r="A618" s="2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1.5" customHeight="1" x14ac:dyDescent="0.3">
      <c r="A619" s="2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1.5" customHeight="1" x14ac:dyDescent="0.3">
      <c r="A620" s="2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1.5" customHeight="1" x14ac:dyDescent="0.3">
      <c r="A621" s="2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1.5" customHeight="1" x14ac:dyDescent="0.3">
      <c r="A622" s="2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1.5" customHeight="1" x14ac:dyDescent="0.3">
      <c r="A623" s="2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1.5" customHeight="1" x14ac:dyDescent="0.3">
      <c r="A624" s="2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1.5" customHeight="1" x14ac:dyDescent="0.3">
      <c r="A625" s="2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1.5" customHeight="1" x14ac:dyDescent="0.3">
      <c r="A626" s="2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1.5" customHeight="1" x14ac:dyDescent="0.3">
      <c r="A627" s="2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1.5" customHeight="1" x14ac:dyDescent="0.3">
      <c r="A628" s="2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1.5" customHeight="1" x14ac:dyDescent="0.3">
      <c r="A629" s="2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1.5" customHeight="1" x14ac:dyDescent="0.3">
      <c r="A630" s="2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1.5" customHeight="1" x14ac:dyDescent="0.3">
      <c r="A631" s="2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1.5" customHeight="1" x14ac:dyDescent="0.3">
      <c r="A632" s="2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1.5" customHeight="1" x14ac:dyDescent="0.3">
      <c r="A633" s="2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1.5" customHeight="1" x14ac:dyDescent="0.3">
      <c r="A634" s="2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1.5" customHeight="1" x14ac:dyDescent="0.3">
      <c r="A635" s="2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1.5" customHeight="1" x14ac:dyDescent="0.3">
      <c r="A636" s="2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1.5" customHeight="1" x14ac:dyDescent="0.3">
      <c r="A637" s="2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1.5" customHeight="1" x14ac:dyDescent="0.3">
      <c r="A638" s="2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1.5" customHeight="1" x14ac:dyDescent="0.3">
      <c r="A639" s="2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1.5" customHeight="1" x14ac:dyDescent="0.3">
      <c r="A640" s="2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1.5" customHeight="1" x14ac:dyDescent="0.3">
      <c r="A641" s="2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1.5" customHeight="1" x14ac:dyDescent="0.3">
      <c r="A642" s="2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1.5" customHeight="1" x14ac:dyDescent="0.3">
      <c r="A643" s="2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1.5" customHeight="1" x14ac:dyDescent="0.3">
      <c r="A644" s="2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1.5" customHeight="1" x14ac:dyDescent="0.3">
      <c r="A645" s="2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1.5" customHeight="1" x14ac:dyDescent="0.3">
      <c r="A646" s="2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1.5" customHeight="1" x14ac:dyDescent="0.3">
      <c r="A647" s="2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1.5" customHeight="1" x14ac:dyDescent="0.3">
      <c r="A648" s="2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1.5" customHeight="1" x14ac:dyDescent="0.3">
      <c r="A649" s="2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1.5" customHeight="1" x14ac:dyDescent="0.3">
      <c r="A650" s="2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1.5" customHeight="1" x14ac:dyDescent="0.3">
      <c r="A651" s="2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1.5" customHeight="1" x14ac:dyDescent="0.3">
      <c r="A652" s="2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1.5" customHeight="1" x14ac:dyDescent="0.3">
      <c r="A653" s="2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1.5" customHeight="1" x14ac:dyDescent="0.3">
      <c r="A654" s="2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1.5" customHeight="1" x14ac:dyDescent="0.3">
      <c r="A655" s="2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1.5" customHeight="1" x14ac:dyDescent="0.3">
      <c r="A656" s="2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1.5" customHeight="1" x14ac:dyDescent="0.3">
      <c r="A657" s="2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1.5" customHeight="1" x14ac:dyDescent="0.3">
      <c r="A658" s="2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1.5" customHeight="1" x14ac:dyDescent="0.3">
      <c r="A659" s="2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1.5" customHeight="1" x14ac:dyDescent="0.3">
      <c r="A660" s="2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1.5" customHeight="1" x14ac:dyDescent="0.3">
      <c r="A661" s="2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1.5" customHeight="1" x14ac:dyDescent="0.3">
      <c r="A662" s="2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1.5" customHeight="1" x14ac:dyDescent="0.3">
      <c r="A663" s="2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1.5" customHeight="1" x14ac:dyDescent="0.3">
      <c r="A664" s="2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1.5" customHeight="1" x14ac:dyDescent="0.3">
      <c r="A665" s="2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1.5" customHeight="1" x14ac:dyDescent="0.3">
      <c r="A666" s="2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1.5" customHeight="1" x14ac:dyDescent="0.3">
      <c r="A667" s="2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1.5" customHeight="1" x14ac:dyDescent="0.3">
      <c r="A668" s="2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1.5" customHeight="1" x14ac:dyDescent="0.3">
      <c r="A669" s="2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1.5" customHeight="1" x14ac:dyDescent="0.3">
      <c r="A670" s="2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1.5" customHeight="1" x14ac:dyDescent="0.3">
      <c r="A671" s="2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1.5" customHeight="1" x14ac:dyDescent="0.3">
      <c r="A672" s="2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1.5" customHeight="1" x14ac:dyDescent="0.3">
      <c r="A673" s="2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1.5" customHeight="1" x14ac:dyDescent="0.3">
      <c r="A674" s="2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1.5" customHeight="1" x14ac:dyDescent="0.3">
      <c r="A675" s="2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1.5" customHeight="1" x14ac:dyDescent="0.3">
      <c r="A676" s="2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1.5" customHeight="1" x14ac:dyDescent="0.3">
      <c r="A677" s="2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1.5" customHeight="1" x14ac:dyDescent="0.3">
      <c r="A678" s="2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1.5" customHeight="1" x14ac:dyDescent="0.3">
      <c r="A679" s="2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1.5" customHeight="1" x14ac:dyDescent="0.3">
      <c r="A680" s="2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1.5" customHeight="1" x14ac:dyDescent="0.3">
      <c r="A681" s="2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1.5" customHeight="1" x14ac:dyDescent="0.3">
      <c r="A682" s="2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1.5" customHeight="1" x14ac:dyDescent="0.3">
      <c r="A683" s="2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1.5" customHeight="1" x14ac:dyDescent="0.3">
      <c r="A684" s="2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1.5" customHeight="1" x14ac:dyDescent="0.3">
      <c r="A685" s="2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1.5" customHeight="1" x14ac:dyDescent="0.3">
      <c r="A686" s="2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1.5" customHeight="1" x14ac:dyDescent="0.3">
      <c r="A687" s="2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1.5" customHeight="1" x14ac:dyDescent="0.3">
      <c r="A688" s="2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1.5" customHeight="1" x14ac:dyDescent="0.3">
      <c r="A689" s="2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1.5" customHeight="1" x14ac:dyDescent="0.3">
      <c r="A690" s="2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1.5" customHeight="1" x14ac:dyDescent="0.3">
      <c r="A691" s="2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1.5" customHeight="1" x14ac:dyDescent="0.3">
      <c r="A692" s="2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1.5" customHeight="1" x14ac:dyDescent="0.3">
      <c r="A693" s="2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1.5" customHeight="1" x14ac:dyDescent="0.3">
      <c r="A694" s="2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1.5" customHeight="1" x14ac:dyDescent="0.3">
      <c r="A695" s="2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1.5" customHeight="1" x14ac:dyDescent="0.3">
      <c r="A696" s="2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1.5" customHeight="1" x14ac:dyDescent="0.3">
      <c r="A697" s="2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1.5" customHeight="1" x14ac:dyDescent="0.3">
      <c r="A698" s="2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1.5" customHeight="1" x14ac:dyDescent="0.3">
      <c r="A699" s="2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1.5" customHeight="1" x14ac:dyDescent="0.3">
      <c r="A700" s="2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1.5" customHeight="1" x14ac:dyDescent="0.3">
      <c r="A701" s="2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1.5" customHeight="1" x14ac:dyDescent="0.3">
      <c r="A702" s="2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1.5" customHeight="1" x14ac:dyDescent="0.3">
      <c r="A703" s="2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1.5" customHeight="1" x14ac:dyDescent="0.3">
      <c r="A704" s="2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1.5" customHeight="1" x14ac:dyDescent="0.3">
      <c r="A705" s="2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1.5" customHeight="1" x14ac:dyDescent="0.3">
      <c r="A706" s="2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1.5" customHeight="1" x14ac:dyDescent="0.3">
      <c r="A707" s="2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1.5" customHeight="1" x14ac:dyDescent="0.3">
      <c r="A708" s="2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1.5" customHeight="1" x14ac:dyDescent="0.3">
      <c r="A709" s="2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1.5" customHeight="1" x14ac:dyDescent="0.3">
      <c r="A710" s="2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1.5" customHeight="1" x14ac:dyDescent="0.3">
      <c r="A711" s="2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1.5" customHeight="1" x14ac:dyDescent="0.3">
      <c r="A712" s="2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1.5" customHeight="1" x14ac:dyDescent="0.3">
      <c r="A713" s="2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1.5" customHeight="1" x14ac:dyDescent="0.3">
      <c r="A714" s="2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1.5" customHeight="1" x14ac:dyDescent="0.3">
      <c r="A715" s="2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1.5" customHeight="1" x14ac:dyDescent="0.3">
      <c r="A716" s="2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1.5" customHeight="1" x14ac:dyDescent="0.3">
      <c r="A717" s="2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1.5" customHeight="1" x14ac:dyDescent="0.3">
      <c r="A718" s="2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1.5" customHeight="1" x14ac:dyDescent="0.3">
      <c r="A719" s="2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1.5" customHeight="1" x14ac:dyDescent="0.3">
      <c r="A720" s="2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1.5" customHeight="1" x14ac:dyDescent="0.3">
      <c r="A721" s="2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1.5" customHeight="1" x14ac:dyDescent="0.3">
      <c r="A722" s="2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1.5" customHeight="1" x14ac:dyDescent="0.3">
      <c r="A723" s="2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1.5" customHeight="1" x14ac:dyDescent="0.3">
      <c r="A724" s="2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1.5" customHeight="1" x14ac:dyDescent="0.3">
      <c r="A725" s="2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1.5" customHeight="1" x14ac:dyDescent="0.3">
      <c r="A726" s="2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1.5" customHeight="1" x14ac:dyDescent="0.3">
      <c r="A727" s="2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1.5" customHeight="1" x14ac:dyDescent="0.3">
      <c r="A728" s="2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1.5" customHeight="1" x14ac:dyDescent="0.3">
      <c r="A729" s="2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1.5" customHeight="1" x14ac:dyDescent="0.3">
      <c r="A730" s="2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1.5" customHeight="1" x14ac:dyDescent="0.3">
      <c r="A731" s="2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1.5" customHeight="1" x14ac:dyDescent="0.3">
      <c r="A732" s="2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1.5" customHeight="1" x14ac:dyDescent="0.3">
      <c r="A733" s="2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1.5" customHeight="1" x14ac:dyDescent="0.3">
      <c r="A734" s="2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1.5" customHeight="1" x14ac:dyDescent="0.3">
      <c r="A735" s="2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1.5" customHeight="1" x14ac:dyDescent="0.3">
      <c r="A736" s="2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1.5" customHeight="1" x14ac:dyDescent="0.3">
      <c r="A737" s="2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1.5" customHeight="1" x14ac:dyDescent="0.3">
      <c r="A738" s="2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1.5" customHeight="1" x14ac:dyDescent="0.3">
      <c r="A739" s="2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1.5" customHeight="1" x14ac:dyDescent="0.3">
      <c r="A740" s="2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1.5" customHeight="1" x14ac:dyDescent="0.3">
      <c r="A741" s="2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1.5" customHeight="1" x14ac:dyDescent="0.3">
      <c r="A742" s="2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1.5" customHeight="1" x14ac:dyDescent="0.3">
      <c r="A743" s="2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1.5" customHeight="1" x14ac:dyDescent="0.3">
      <c r="A744" s="2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1.5" customHeight="1" x14ac:dyDescent="0.3">
      <c r="A745" s="2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1.5" customHeight="1" x14ac:dyDescent="0.3">
      <c r="A746" s="2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1.5" customHeight="1" x14ac:dyDescent="0.3">
      <c r="A747" s="2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1.5" customHeight="1" x14ac:dyDescent="0.3">
      <c r="A748" s="2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1.5" customHeight="1" x14ac:dyDescent="0.3">
      <c r="A749" s="2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1.5" customHeight="1" x14ac:dyDescent="0.3">
      <c r="A750" s="2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1.5" customHeight="1" x14ac:dyDescent="0.3">
      <c r="A751" s="2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1.5" customHeight="1" x14ac:dyDescent="0.3">
      <c r="A752" s="2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1.5" customHeight="1" x14ac:dyDescent="0.3">
      <c r="A753" s="2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1.5" customHeight="1" x14ac:dyDescent="0.3">
      <c r="A754" s="2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1.5" customHeight="1" x14ac:dyDescent="0.3">
      <c r="A755" s="2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1.5" customHeight="1" x14ac:dyDescent="0.3">
      <c r="A756" s="2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1.5" customHeight="1" x14ac:dyDescent="0.3">
      <c r="A757" s="2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1.5" customHeight="1" x14ac:dyDescent="0.3">
      <c r="A758" s="2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1.5" customHeight="1" x14ac:dyDescent="0.3">
      <c r="A759" s="2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1.5" customHeight="1" x14ac:dyDescent="0.3">
      <c r="A760" s="2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1.5" customHeight="1" x14ac:dyDescent="0.3">
      <c r="A761" s="2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1.5" customHeight="1" x14ac:dyDescent="0.3">
      <c r="A762" s="2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1.5" customHeight="1" x14ac:dyDescent="0.3">
      <c r="A763" s="2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1.5" customHeight="1" x14ac:dyDescent="0.3">
      <c r="A764" s="2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1.5" customHeight="1" x14ac:dyDescent="0.3">
      <c r="A765" s="2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1.5" customHeight="1" x14ac:dyDescent="0.3">
      <c r="A766" s="2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1.5" customHeight="1" x14ac:dyDescent="0.3">
      <c r="A767" s="2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1.5" customHeight="1" x14ac:dyDescent="0.3">
      <c r="A768" s="2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1.5" customHeight="1" x14ac:dyDescent="0.3">
      <c r="A769" s="2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1.5" customHeight="1" x14ac:dyDescent="0.3">
      <c r="A770" s="2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1.5" customHeight="1" x14ac:dyDescent="0.3">
      <c r="A771" s="2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1.5" customHeight="1" x14ac:dyDescent="0.3">
      <c r="A772" s="2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1.5" customHeight="1" x14ac:dyDescent="0.3">
      <c r="A773" s="2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1.5" customHeight="1" x14ac:dyDescent="0.3">
      <c r="A774" s="2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1.5" customHeight="1" x14ac:dyDescent="0.3">
      <c r="A775" s="2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1.5" customHeight="1" x14ac:dyDescent="0.3">
      <c r="A776" s="2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1.5" customHeight="1" x14ac:dyDescent="0.3">
      <c r="A777" s="2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1.5" customHeight="1" x14ac:dyDescent="0.3">
      <c r="A778" s="2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1.5" customHeight="1" x14ac:dyDescent="0.3">
      <c r="A779" s="2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1.5" customHeight="1" x14ac:dyDescent="0.3">
      <c r="A780" s="2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1.5" customHeight="1" x14ac:dyDescent="0.3">
      <c r="A781" s="2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1.5" customHeight="1" x14ac:dyDescent="0.3">
      <c r="A782" s="2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1.5" customHeight="1" x14ac:dyDescent="0.3">
      <c r="A783" s="2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1.5" customHeight="1" x14ac:dyDescent="0.3">
      <c r="A784" s="2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1.5" customHeight="1" x14ac:dyDescent="0.3">
      <c r="A785" s="2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1.5" customHeight="1" x14ac:dyDescent="0.3">
      <c r="A786" s="2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1.5" customHeight="1" x14ac:dyDescent="0.3">
      <c r="A787" s="2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1.5" customHeight="1" x14ac:dyDescent="0.3">
      <c r="A788" s="2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1.5" customHeight="1" x14ac:dyDescent="0.3">
      <c r="A789" s="2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1.5" customHeight="1" x14ac:dyDescent="0.3">
      <c r="A790" s="2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1.5" customHeight="1" x14ac:dyDescent="0.3">
      <c r="A791" s="2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1.5" customHeight="1" x14ac:dyDescent="0.3">
      <c r="A792" s="2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1.5" customHeight="1" x14ac:dyDescent="0.3">
      <c r="A793" s="2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1.5" customHeight="1" x14ac:dyDescent="0.3">
      <c r="A794" s="2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1.5" customHeight="1" x14ac:dyDescent="0.3">
      <c r="A795" s="2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1.5" customHeight="1" x14ac:dyDescent="0.3">
      <c r="A796" s="2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1.5" customHeight="1" x14ac:dyDescent="0.3">
      <c r="A797" s="2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1.5" customHeight="1" x14ac:dyDescent="0.3">
      <c r="A798" s="2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1.5" customHeight="1" x14ac:dyDescent="0.3">
      <c r="A799" s="2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1.5" customHeight="1" x14ac:dyDescent="0.3">
      <c r="A800" s="2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1.5" customHeight="1" x14ac:dyDescent="0.3">
      <c r="A801" s="2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1.5" customHeight="1" x14ac:dyDescent="0.3">
      <c r="A802" s="2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1.5" customHeight="1" x14ac:dyDescent="0.3">
      <c r="A803" s="2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1.5" customHeight="1" x14ac:dyDescent="0.3">
      <c r="A804" s="2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1.5" customHeight="1" x14ac:dyDescent="0.3">
      <c r="A805" s="2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1.5" customHeight="1" x14ac:dyDescent="0.3">
      <c r="A806" s="2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1.5" customHeight="1" x14ac:dyDescent="0.3">
      <c r="A807" s="2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1.5" customHeight="1" x14ac:dyDescent="0.3">
      <c r="A808" s="2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1.5" customHeight="1" x14ac:dyDescent="0.3">
      <c r="A809" s="2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1.5" customHeight="1" x14ac:dyDescent="0.3">
      <c r="A810" s="2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1.5" customHeight="1" x14ac:dyDescent="0.3">
      <c r="A811" s="2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1.5" customHeight="1" x14ac:dyDescent="0.3">
      <c r="A812" s="2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1.5" customHeight="1" x14ac:dyDescent="0.3">
      <c r="A813" s="2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1.5" customHeight="1" x14ac:dyDescent="0.3">
      <c r="A814" s="2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1.5" customHeight="1" x14ac:dyDescent="0.3">
      <c r="A815" s="2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1.5" customHeight="1" x14ac:dyDescent="0.3">
      <c r="A816" s="2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1.5" customHeight="1" x14ac:dyDescent="0.3">
      <c r="A817" s="2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1.5" customHeight="1" x14ac:dyDescent="0.3">
      <c r="A818" s="2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1.5" customHeight="1" x14ac:dyDescent="0.3">
      <c r="A819" s="2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1.5" customHeight="1" x14ac:dyDescent="0.3">
      <c r="A820" s="2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1.5" customHeight="1" x14ac:dyDescent="0.3">
      <c r="A821" s="2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1.5" customHeight="1" x14ac:dyDescent="0.3">
      <c r="A822" s="2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1.5" customHeight="1" x14ac:dyDescent="0.3">
      <c r="A823" s="2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1.5" customHeight="1" x14ac:dyDescent="0.3">
      <c r="A824" s="2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1.5" customHeight="1" x14ac:dyDescent="0.3">
      <c r="A825" s="2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1.5" customHeight="1" x14ac:dyDescent="0.3">
      <c r="A826" s="2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1.5" customHeight="1" x14ac:dyDescent="0.3">
      <c r="A827" s="2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1.5" customHeight="1" x14ac:dyDescent="0.3">
      <c r="A828" s="2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1.5" customHeight="1" x14ac:dyDescent="0.3">
      <c r="A829" s="2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1.5" customHeight="1" x14ac:dyDescent="0.3">
      <c r="A830" s="2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1.5" customHeight="1" x14ac:dyDescent="0.3">
      <c r="A831" s="2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1.5" customHeight="1" x14ac:dyDescent="0.3">
      <c r="A832" s="2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1.5" customHeight="1" x14ac:dyDescent="0.3">
      <c r="A833" s="2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1.5" customHeight="1" x14ac:dyDescent="0.3">
      <c r="A834" s="2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1.5" customHeight="1" x14ac:dyDescent="0.3">
      <c r="A835" s="2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1.5" customHeight="1" x14ac:dyDescent="0.3">
      <c r="A836" s="2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1.5" customHeight="1" x14ac:dyDescent="0.3">
      <c r="A837" s="2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1.5" customHeight="1" x14ac:dyDescent="0.3">
      <c r="A838" s="2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1.5" customHeight="1" x14ac:dyDescent="0.3">
      <c r="A839" s="2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1.5" customHeight="1" x14ac:dyDescent="0.3">
      <c r="A840" s="2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1.5" customHeight="1" x14ac:dyDescent="0.3">
      <c r="A841" s="2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1.5" customHeight="1" x14ac:dyDescent="0.3">
      <c r="A842" s="2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1.5" customHeight="1" x14ac:dyDescent="0.3">
      <c r="A843" s="2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1.5" customHeight="1" x14ac:dyDescent="0.3">
      <c r="A844" s="2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1.5" customHeight="1" x14ac:dyDescent="0.3">
      <c r="A845" s="2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1.5" customHeight="1" x14ac:dyDescent="0.3">
      <c r="A846" s="2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1.5" customHeight="1" x14ac:dyDescent="0.3">
      <c r="A847" s="2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1.5" customHeight="1" x14ac:dyDescent="0.3">
      <c r="A848" s="2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1.5" customHeight="1" x14ac:dyDescent="0.3">
      <c r="A849" s="2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1.5" customHeight="1" x14ac:dyDescent="0.3">
      <c r="A850" s="2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1.5" customHeight="1" x14ac:dyDescent="0.3">
      <c r="A851" s="2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1.5" customHeight="1" x14ac:dyDescent="0.3">
      <c r="A852" s="2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1.5" customHeight="1" x14ac:dyDescent="0.3">
      <c r="A853" s="2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1.5" customHeight="1" x14ac:dyDescent="0.3">
      <c r="A854" s="2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1.5" customHeight="1" x14ac:dyDescent="0.3">
      <c r="A855" s="2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1.5" customHeight="1" x14ac:dyDescent="0.3">
      <c r="A856" s="2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1.5" customHeight="1" x14ac:dyDescent="0.3">
      <c r="A857" s="2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1.5" customHeight="1" x14ac:dyDescent="0.3">
      <c r="A858" s="2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1.5" customHeight="1" x14ac:dyDescent="0.3">
      <c r="A859" s="2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1.5" customHeight="1" x14ac:dyDescent="0.3">
      <c r="A860" s="2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1.5" customHeight="1" x14ac:dyDescent="0.3">
      <c r="A861" s="2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1.5" customHeight="1" x14ac:dyDescent="0.3">
      <c r="A862" s="2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1.5" customHeight="1" x14ac:dyDescent="0.3">
      <c r="A863" s="2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1.5" customHeight="1" x14ac:dyDescent="0.3">
      <c r="A864" s="2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1.5" customHeight="1" x14ac:dyDescent="0.3">
      <c r="A865" s="2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1.5" customHeight="1" x14ac:dyDescent="0.3">
      <c r="A866" s="2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1.5" customHeight="1" x14ac:dyDescent="0.3">
      <c r="A867" s="2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1.5" customHeight="1" x14ac:dyDescent="0.3">
      <c r="A868" s="2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1.5" customHeight="1" x14ac:dyDescent="0.3">
      <c r="A869" s="2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1.5" customHeight="1" x14ac:dyDescent="0.3">
      <c r="A870" s="2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1.5" customHeight="1" x14ac:dyDescent="0.3">
      <c r="A871" s="2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1.5" customHeight="1" x14ac:dyDescent="0.3">
      <c r="A872" s="2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1.5" customHeight="1" x14ac:dyDescent="0.3">
      <c r="A873" s="2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1.5" customHeight="1" x14ac:dyDescent="0.3">
      <c r="A874" s="2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1.5" customHeight="1" x14ac:dyDescent="0.3">
      <c r="A875" s="2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1.5" customHeight="1" x14ac:dyDescent="0.3">
      <c r="A876" s="2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1.5" customHeight="1" x14ac:dyDescent="0.3">
      <c r="A877" s="2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1.5" customHeight="1" x14ac:dyDescent="0.3">
      <c r="A878" s="2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1.5" customHeight="1" x14ac:dyDescent="0.3">
      <c r="A879" s="2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1.5" customHeight="1" x14ac:dyDescent="0.3">
      <c r="A880" s="2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1.5" customHeight="1" x14ac:dyDescent="0.3">
      <c r="A881" s="2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1.5" customHeight="1" x14ac:dyDescent="0.3">
      <c r="A882" s="2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1.5" customHeight="1" x14ac:dyDescent="0.3">
      <c r="A883" s="2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1.5" customHeight="1" x14ac:dyDescent="0.3">
      <c r="A884" s="2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1.5" customHeight="1" x14ac:dyDescent="0.3">
      <c r="A885" s="2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1.5" customHeight="1" x14ac:dyDescent="0.3">
      <c r="A886" s="2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1.5" customHeight="1" x14ac:dyDescent="0.3">
      <c r="A887" s="2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1.5" customHeight="1" x14ac:dyDescent="0.3">
      <c r="A888" s="2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1.5" customHeight="1" x14ac:dyDescent="0.3">
      <c r="A889" s="2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1.5" customHeight="1" x14ac:dyDescent="0.3">
      <c r="A890" s="2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1.5" customHeight="1" x14ac:dyDescent="0.3">
      <c r="A891" s="2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1.5" customHeight="1" x14ac:dyDescent="0.3">
      <c r="A892" s="2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1.5" customHeight="1" x14ac:dyDescent="0.3">
      <c r="A893" s="2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1.5" customHeight="1" x14ac:dyDescent="0.3">
      <c r="A894" s="2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1.5" customHeight="1" x14ac:dyDescent="0.3">
      <c r="A895" s="2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1.5" customHeight="1" x14ac:dyDescent="0.3">
      <c r="A896" s="2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1.5" customHeight="1" x14ac:dyDescent="0.3">
      <c r="A897" s="2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1.5" customHeight="1" x14ac:dyDescent="0.3">
      <c r="A898" s="2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1.5" customHeight="1" x14ac:dyDescent="0.3">
      <c r="A899" s="2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1.5" customHeight="1" x14ac:dyDescent="0.3">
      <c r="A900" s="2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1.5" customHeight="1" x14ac:dyDescent="0.3">
      <c r="A901" s="2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1.5" customHeight="1" x14ac:dyDescent="0.3">
      <c r="A902" s="2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1.5" customHeight="1" x14ac:dyDescent="0.3">
      <c r="A903" s="2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1.5" customHeight="1" x14ac:dyDescent="0.3">
      <c r="A904" s="2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1.5" customHeight="1" x14ac:dyDescent="0.3">
      <c r="A905" s="2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1.5" customHeight="1" x14ac:dyDescent="0.3">
      <c r="A906" s="2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1.5" customHeight="1" x14ac:dyDescent="0.3">
      <c r="A907" s="2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1.5" customHeight="1" x14ac:dyDescent="0.3">
      <c r="A908" s="2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1.5" customHeight="1" x14ac:dyDescent="0.3">
      <c r="A909" s="2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1.5" customHeight="1" x14ac:dyDescent="0.3">
      <c r="A910" s="2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1.5" customHeight="1" x14ac:dyDescent="0.3">
      <c r="A911" s="2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1.5" customHeight="1" x14ac:dyDescent="0.3">
      <c r="A912" s="2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1.5" customHeight="1" x14ac:dyDescent="0.3">
      <c r="A913" s="2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1.5" customHeight="1" x14ac:dyDescent="0.3">
      <c r="A914" s="2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1.5" customHeight="1" x14ac:dyDescent="0.3">
      <c r="A915" s="2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1.5" customHeight="1" x14ac:dyDescent="0.3">
      <c r="A916" s="2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1.5" customHeight="1" x14ac:dyDescent="0.3">
      <c r="A917" s="2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1.5" customHeight="1" x14ac:dyDescent="0.3">
      <c r="A918" s="2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1.5" customHeight="1" x14ac:dyDescent="0.3">
      <c r="A919" s="2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1.5" customHeight="1" x14ac:dyDescent="0.3">
      <c r="A920" s="2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1.5" customHeight="1" x14ac:dyDescent="0.3">
      <c r="A921" s="2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1.5" customHeight="1" x14ac:dyDescent="0.3">
      <c r="A922" s="2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1.5" customHeight="1" x14ac:dyDescent="0.3">
      <c r="A923" s="2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1.5" customHeight="1" x14ac:dyDescent="0.3">
      <c r="A924" s="2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1.5" customHeight="1" x14ac:dyDescent="0.3">
      <c r="A925" s="2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1.5" customHeight="1" x14ac:dyDescent="0.3">
      <c r="A926" s="2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1.5" customHeight="1" x14ac:dyDescent="0.3">
      <c r="A927" s="2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1.5" customHeight="1" x14ac:dyDescent="0.3">
      <c r="A928" s="2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1.5" customHeight="1" x14ac:dyDescent="0.3">
      <c r="A929" s="2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1.5" customHeight="1" x14ac:dyDescent="0.3">
      <c r="A930" s="2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1.5" customHeight="1" x14ac:dyDescent="0.3">
      <c r="A931" s="2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1.5" customHeight="1" x14ac:dyDescent="0.3">
      <c r="A932" s="2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1.5" customHeight="1" x14ac:dyDescent="0.3">
      <c r="A933" s="2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1.5" customHeight="1" x14ac:dyDescent="0.3">
      <c r="A934" s="2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1.5" customHeight="1" x14ac:dyDescent="0.3">
      <c r="A935" s="2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1.5" customHeight="1" x14ac:dyDescent="0.3">
      <c r="A936" s="2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1.5" customHeight="1" x14ac:dyDescent="0.3">
      <c r="A937" s="2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1.5" customHeight="1" x14ac:dyDescent="0.3">
      <c r="A938" s="2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1.5" customHeight="1" x14ac:dyDescent="0.3">
      <c r="A939" s="2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1.5" customHeight="1" x14ac:dyDescent="0.3">
      <c r="A940" s="2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1.5" customHeight="1" x14ac:dyDescent="0.3">
      <c r="A941" s="2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1.5" customHeight="1" x14ac:dyDescent="0.3">
      <c r="A942" s="2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1.5" customHeight="1" x14ac:dyDescent="0.3">
      <c r="A943" s="2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1.5" customHeight="1" x14ac:dyDescent="0.3">
      <c r="A944" s="2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1.5" customHeight="1" x14ac:dyDescent="0.3">
      <c r="A945" s="2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1.5" customHeight="1" x14ac:dyDescent="0.3">
      <c r="A946" s="2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1.5" customHeight="1" x14ac:dyDescent="0.3">
      <c r="A947" s="2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1.5" customHeight="1" x14ac:dyDescent="0.3">
      <c r="A948" s="2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1.5" customHeight="1" x14ac:dyDescent="0.3">
      <c r="A949" s="2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1.5" customHeight="1" x14ac:dyDescent="0.3">
      <c r="A950" s="2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1.5" customHeight="1" x14ac:dyDescent="0.3">
      <c r="A951" s="2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1.5" customHeight="1" x14ac:dyDescent="0.3">
      <c r="A952" s="2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1.5" customHeight="1" x14ac:dyDescent="0.3">
      <c r="A953" s="2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1.5" customHeight="1" x14ac:dyDescent="0.3">
      <c r="A954" s="2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1.5" customHeight="1" x14ac:dyDescent="0.3">
      <c r="A955" s="2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1.5" customHeight="1" x14ac:dyDescent="0.3">
      <c r="A956" s="2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1.5" customHeight="1" x14ac:dyDescent="0.3">
      <c r="A957" s="2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1.5" customHeight="1" x14ac:dyDescent="0.3">
      <c r="A958" s="2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1.5" customHeight="1" x14ac:dyDescent="0.3">
      <c r="A959" s="2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1.5" customHeight="1" x14ac:dyDescent="0.3">
      <c r="A960" s="2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1.5" customHeight="1" x14ac:dyDescent="0.3">
      <c r="A961" s="2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1.5" customHeight="1" x14ac:dyDescent="0.3">
      <c r="A962" s="2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1.5" customHeight="1" x14ac:dyDescent="0.3">
      <c r="A963" s="2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1.5" customHeight="1" x14ac:dyDescent="0.3">
      <c r="A964" s="2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1.5" customHeight="1" x14ac:dyDescent="0.3">
      <c r="A965" s="2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1.5" customHeight="1" x14ac:dyDescent="0.3">
      <c r="A966" s="2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1.5" customHeight="1" x14ac:dyDescent="0.3">
      <c r="A967" s="2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1.5" customHeight="1" x14ac:dyDescent="0.3">
      <c r="A968" s="2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1.5" customHeight="1" x14ac:dyDescent="0.3">
      <c r="A969" s="2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1.5" customHeight="1" x14ac:dyDescent="0.3">
      <c r="A970" s="2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1.5" customHeight="1" x14ac:dyDescent="0.3">
      <c r="A971" s="2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1.5" customHeight="1" x14ac:dyDescent="0.3">
      <c r="A972" s="2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1.5" customHeight="1" x14ac:dyDescent="0.3">
      <c r="A973" s="2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1.5" customHeight="1" x14ac:dyDescent="0.3">
      <c r="A974" s="2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1.5" customHeight="1" x14ac:dyDescent="0.3">
      <c r="A975" s="2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1.5" customHeight="1" x14ac:dyDescent="0.3">
      <c r="A976" s="2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1.5" customHeight="1" x14ac:dyDescent="0.3">
      <c r="A977" s="2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1.5" customHeight="1" x14ac:dyDescent="0.3">
      <c r="A978" s="2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1.5" customHeight="1" x14ac:dyDescent="0.3">
      <c r="A979" s="2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1.5" customHeight="1" x14ac:dyDescent="0.3">
      <c r="A980" s="2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1.5" customHeight="1" x14ac:dyDescent="0.3">
      <c r="A981" s="2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1.5" customHeight="1" x14ac:dyDescent="0.3">
      <c r="A982" s="2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1.5" customHeight="1" x14ac:dyDescent="0.3">
      <c r="A983" s="2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1.5" customHeight="1" x14ac:dyDescent="0.3">
      <c r="A984" s="2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1.5" customHeight="1" x14ac:dyDescent="0.3">
      <c r="A985" s="2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1.5" customHeight="1" x14ac:dyDescent="0.3">
      <c r="A986" s="2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1.5" customHeight="1" x14ac:dyDescent="0.3">
      <c r="A987" s="2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1.5" customHeight="1" x14ac:dyDescent="0.3">
      <c r="A988" s="2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1.5" customHeight="1" x14ac:dyDescent="0.3">
      <c r="A989" s="2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1.5" customHeight="1" x14ac:dyDescent="0.3">
      <c r="A990" s="2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31.5" customHeight="1" x14ac:dyDescent="0.3">
      <c r="A991" s="2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31.5" customHeight="1" x14ac:dyDescent="0.3">
      <c r="A992" s="2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31.5" customHeight="1" x14ac:dyDescent="0.3">
      <c r="A993" s="2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31.5" customHeight="1" x14ac:dyDescent="0.3">
      <c r="A994" s="2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31.5" customHeight="1" x14ac:dyDescent="0.3">
      <c r="A995" s="2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31.5" customHeight="1" x14ac:dyDescent="0.3">
      <c r="A996" s="2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31.5" customHeight="1" x14ac:dyDescent="0.3">
      <c r="A997" s="2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31.5" customHeight="1" x14ac:dyDescent="0.3">
      <c r="A998" s="2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31.5" customHeight="1" x14ac:dyDescent="0.3">
      <c r="A999" s="2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31.5" customHeight="1" x14ac:dyDescent="0.3">
      <c r="A1000" s="2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31.5" customHeight="1" x14ac:dyDescent="0.3">
      <c r="A1001" s="2"/>
      <c r="B1001" s="2"/>
      <c r="C1001" s="2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31.5" customHeight="1" x14ac:dyDescent="0.3">
      <c r="A1002" s="2"/>
      <c r="B1002" s="2"/>
      <c r="C1002" s="2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31.5" customHeight="1" x14ac:dyDescent="0.3">
      <c r="A1003" s="2"/>
      <c r="B1003" s="2"/>
      <c r="C1003" s="2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31.5" customHeight="1" x14ac:dyDescent="0.3">
      <c r="A1004" s="2"/>
      <c r="B1004" s="2"/>
      <c r="C1004" s="2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31.5" customHeight="1" x14ac:dyDescent="0.3">
      <c r="A1005" s="2"/>
      <c r="B1005" s="2"/>
      <c r="C1005" s="2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31.5" customHeight="1" x14ac:dyDescent="0.3">
      <c r="A1006" s="2"/>
      <c r="B1006" s="2"/>
      <c r="C1006" s="2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31.5" customHeight="1" x14ac:dyDescent="0.3">
      <c r="A1007" s="2"/>
      <c r="B1007" s="2"/>
      <c r="C1007" s="2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31.5" customHeight="1" x14ac:dyDescent="0.3">
      <c r="A1008" s="2"/>
      <c r="B1008" s="2"/>
      <c r="C1008" s="2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31.5" customHeight="1" x14ac:dyDescent="0.3">
      <c r="A1009" s="2"/>
      <c r="B1009" s="2"/>
      <c r="C1009" s="2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31.5" customHeight="1" x14ac:dyDescent="0.3">
      <c r="A1010" s="2"/>
      <c r="B1010" s="2"/>
      <c r="C1010" s="2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31.5" customHeight="1" x14ac:dyDescent="0.3">
      <c r="A1011" s="2"/>
      <c r="B1011" s="2"/>
      <c r="C1011" s="2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31.5" customHeight="1" x14ac:dyDescent="0.3">
      <c r="A1012" s="2"/>
      <c r="B1012" s="2"/>
      <c r="C1012" s="2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31.5" customHeight="1" x14ac:dyDescent="0.3">
      <c r="A1013" s="2"/>
      <c r="B1013" s="2"/>
      <c r="C1013" s="2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31.5" customHeight="1" x14ac:dyDescent="0.3">
      <c r="A1014" s="2"/>
      <c r="B1014" s="2"/>
      <c r="C1014" s="2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</sheetData>
  <pageMargins left="0.7" right="0.7" top="0.75" bottom="0.75" header="0" footer="0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spans="1:16" ht="14.5" x14ac:dyDescent="0.35">
      <c r="A1" s="8" t="e">
        <f>IF(Sheet1!1:1,"AAAAAH384QA=",0)</f>
        <v>#VALUE!</v>
      </c>
      <c r="B1" s="8" t="e">
        <f>AND(Sheet1!A1,"AAAAAH384QE=")</f>
        <v>#VALUE!</v>
      </c>
      <c r="C1" s="8" t="e">
        <f>AND(Sheet1!B1,"AAAAAH384QI=")</f>
        <v>#VALUE!</v>
      </c>
      <c r="D1" s="8" t="e">
        <f>AND(Sheet1!C1,"AAAAAH384QM=")</f>
        <v>#VALUE!</v>
      </c>
      <c r="E1" s="8" t="e">
        <f>AND(Sheet1!D1,"AAAAAH384QQ=")</f>
        <v>#VALUE!</v>
      </c>
      <c r="F1" s="8" t="e">
        <f>IF(Sheet1!A:A,"AAAAAH384QU=",0)</f>
        <v>#VALUE!</v>
      </c>
      <c r="G1" s="8" t="e">
        <f>IF(Sheet1!B:B,"AAAAAH384QY=",0)</f>
        <v>#VALUE!</v>
      </c>
      <c r="H1" s="8" t="e">
        <f>IF(Sheet1!C:C,"AAAAAH384Qc=",0)</f>
        <v>#VALUE!</v>
      </c>
      <c r="I1" s="8" t="e">
        <f>IF(Sheet1!D:D,"AAAAAH384Qg=",0)</f>
        <v>#VALUE!</v>
      </c>
      <c r="J1" s="8" t="e">
        <f>IF(#REF!,"AAAAAH384Qk=",0)</f>
        <v>#REF!</v>
      </c>
      <c r="K1" s="8" t="e">
        <f>AND(#REF!,"AAAAAH384Qo=")</f>
        <v>#REF!</v>
      </c>
      <c r="L1" s="8" t="e">
        <f>IF(#REF!,"AAAAAH384Qs=",0)</f>
        <v>#REF!</v>
      </c>
      <c r="M1" s="8" t="e">
        <f>IF(#REF!,"AAAAAH384Qw=",0)</f>
        <v>#REF!</v>
      </c>
      <c r="N1" s="8" t="e">
        <f>AND(#REF!,"AAAAAH384Q0=")</f>
        <v>#REF!</v>
      </c>
      <c r="O1" s="8" t="e">
        <f>IF(#REF!,"AAAAAH384Q4=",0)</f>
        <v>#REF!</v>
      </c>
      <c r="P1" s="8" t="s">
        <v>158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2021-02-26T10:46:21Z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