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ave/Documents/psi/papers/200303-JoVE-micro-xtal/tables/"/>
    </mc:Choice>
  </mc:AlternateContent>
  <xr:revisionPtr revIDLastSave="0" documentId="13_ncr:1_{999276DB-9958-1F40-AF67-32673A25642D}" xr6:coauthVersionLast="45" xr6:coauthVersionMax="45" xr10:uidLastSave="{00000000-0000-0000-0000-000000000000}"/>
  <bookViews>
    <workbookView xWindow="2880" yWindow="720" windowWidth="22600" windowHeight="16940" xr2:uid="{EB733DDE-4423-4346-B938-E9D202DE370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21" i="1" l="1"/>
  <c r="B22" i="1" s="1"/>
  <c r="B23" i="1" s="1"/>
</calcChain>
</file>

<file path=xl/sharedStrings.xml><?xml version="1.0" encoding="utf-8"?>
<sst xmlns="http://schemas.openxmlformats.org/spreadsheetml/2006/main" count="28" uniqueCount="28">
  <si>
    <t>Crystal concentration (crystals/mL)</t>
  </si>
  <si>
    <t>Crystal longest dimension (µm)</t>
  </si>
  <si>
    <t>Volume loaded per chip (µL)</t>
  </si>
  <si>
    <t>Number of time points required</t>
  </si>
  <si>
    <t>Number of images required per time point</t>
  </si>
  <si>
    <t>Hit rate (integrated patterns/images collected)</t>
  </si>
  <si>
    <t>Aperatures per chip</t>
  </si>
  <si>
    <t>Protein</t>
  </si>
  <si>
    <t>Endothiapepsin</t>
  </si>
  <si>
    <t>Spacegroup</t>
  </si>
  <si>
    <t>P1211</t>
  </si>
  <si>
    <t>a, b, c (Å)</t>
  </si>
  <si>
    <t>45.2, 73.3, 52.7</t>
  </si>
  <si>
    <t>α, β, ɣ (°)</t>
  </si>
  <si>
    <t>90.0, 109.2, 90.0</t>
  </si>
  <si>
    <t>Protein Information</t>
  </si>
  <si>
    <t>Sample Information</t>
  </si>
  <si>
    <t>Experimental Variables</t>
  </si>
  <si>
    <t>Sample requirements</t>
  </si>
  <si>
    <t>Sample volume required per time point (µL)</t>
  </si>
  <si>
    <t>Fixed-targets required per time point (rounded up)</t>
  </si>
  <si>
    <t>Total sample volume required for experiment (mL)</t>
  </si>
  <si>
    <t>Molecular Weight (kDa)</t>
  </si>
  <si>
    <t>Required crystal concentration (crystals/mL)</t>
  </si>
  <si>
    <t>Protein mass used to make 200 µL of sample (mg)</t>
  </si>
  <si>
    <t>Total mass of protein required (mg)</t>
  </si>
  <si>
    <t xml:space="preserve">  </t>
  </si>
  <si>
    <t>Fixed-target parameters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</si>
</sst>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3" fontId="0" fillId="0" borderId="0" xfId="0" applyNumberFormat="1"/>
    <xf numFmtId="0" fontId="2" fillId="0" borderId="0" xfId="0" applyFont="1" applyAlignment="1">
      <alignment horizontal="left"/>
    </xf>
    <xf numFmtId="1" fontId="0" fillId="0" borderId="0" xfId="0" applyNumberFormat="1"/>
    <xf numFmtId="0" fontId="0" fillId="2" borderId="0" xfId="0" applyFill="1"/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1"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87A53C-7899-684D-943C-376A9D66270E}" name="Table1" displayName="Table1" ref="A1:B23" totalsRowShown="0">
  <autoFilter ref="A1:B23" xr:uid="{666936EB-95EA-C042-BC1E-AE9F79BA5481}"/>
  <tableColumns count="2">
    <tableColumn id="1" xr3:uid="{364131AB-D572-9D42-9A63-2E06B3E03362}" name="Protein Information" dataDxfId="0"/>
    <tableColumn id="2" xr3:uid="{0C821643-1844-0B4E-9426-B3DAA716BDEC}" name="  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DF63E-9D7D-C143-9606-25DCFF581290}">
  <dimension ref="A1:C23"/>
  <sheetViews>
    <sheetView tabSelected="1" workbookViewId="0">
      <selection activeCell="A11" sqref="A11"/>
    </sheetView>
  </sheetViews>
  <sheetFormatPr baseColWidth="10" defaultRowHeight="16"/>
  <cols>
    <col min="1" max="1" width="43.6640625" bestFit="1" customWidth="1"/>
    <col min="2" max="2" width="14.6640625" bestFit="1" customWidth="1"/>
    <col min="3" max="3" width="10.83203125" style="1" customWidth="1"/>
    <col min="4" max="4" width="10.83203125" customWidth="1"/>
  </cols>
  <sheetData>
    <row r="1" spans="1:2">
      <c r="A1" s="4" t="s">
        <v>15</v>
      </c>
      <c r="B1" t="s">
        <v>26</v>
      </c>
    </row>
    <row r="2" spans="1:2">
      <c r="A2" s="1" t="s">
        <v>7</v>
      </c>
      <c r="B2" t="s">
        <v>8</v>
      </c>
    </row>
    <row r="3" spans="1:2">
      <c r="A3" s="1" t="s">
        <v>22</v>
      </c>
      <c r="B3">
        <v>33.799999999999997</v>
      </c>
    </row>
    <row r="4" spans="1:2">
      <c r="A4" s="1" t="s">
        <v>9</v>
      </c>
      <c r="B4" t="s">
        <v>10</v>
      </c>
    </row>
    <row r="5" spans="1:2">
      <c r="A5" s="1" t="s">
        <v>11</v>
      </c>
      <c r="B5" t="s">
        <v>12</v>
      </c>
    </row>
    <row r="6" spans="1:2">
      <c r="A6" s="1" t="s">
        <v>13</v>
      </c>
      <c r="B6" t="s">
        <v>14</v>
      </c>
    </row>
    <row r="7" spans="1:2">
      <c r="A7" s="7" t="s">
        <v>27</v>
      </c>
      <c r="B7" s="6"/>
    </row>
    <row r="8" spans="1:2">
      <c r="A8" s="1" t="s">
        <v>2</v>
      </c>
      <c r="B8">
        <v>150</v>
      </c>
    </row>
    <row r="9" spans="1:2">
      <c r="A9" s="1" t="s">
        <v>6</v>
      </c>
      <c r="B9" s="3">
        <v>25600</v>
      </c>
    </row>
    <row r="10" spans="1:2">
      <c r="A10" s="1" t="s">
        <v>23</v>
      </c>
      <c r="B10" s="3">
        <v>500000</v>
      </c>
    </row>
    <row r="11" spans="1:2">
      <c r="A11" s="7" t="s">
        <v>16</v>
      </c>
      <c r="B11" s="6"/>
    </row>
    <row r="12" spans="1:2">
      <c r="A12" s="1" t="s">
        <v>24</v>
      </c>
      <c r="B12">
        <v>10</v>
      </c>
    </row>
    <row r="13" spans="1:2">
      <c r="A13" s="1" t="s">
        <v>1</v>
      </c>
      <c r="B13">
        <v>15</v>
      </c>
    </row>
    <row r="14" spans="1:2">
      <c r="A14" s="1" t="s">
        <v>0</v>
      </c>
      <c r="B14" s="3">
        <f>2.5*10^6</f>
        <v>2500000</v>
      </c>
    </row>
    <row r="15" spans="1:2">
      <c r="A15" s="7" t="s">
        <v>17</v>
      </c>
      <c r="B15" s="6"/>
    </row>
    <row r="16" spans="1:2">
      <c r="A16" s="1" t="s">
        <v>3</v>
      </c>
      <c r="B16">
        <v>5</v>
      </c>
    </row>
    <row r="17" spans="1:2">
      <c r="A17" s="1" t="s">
        <v>4</v>
      </c>
      <c r="B17" s="3">
        <v>50000</v>
      </c>
    </row>
    <row r="18" spans="1:2">
      <c r="A18" s="1" t="s">
        <v>5</v>
      </c>
      <c r="B18" s="2">
        <v>0.3</v>
      </c>
    </row>
    <row r="19" spans="1:2">
      <c r="A19" s="1" t="s">
        <v>20</v>
      </c>
      <c r="B19" s="5">
        <v>7</v>
      </c>
    </row>
    <row r="20" spans="1:2">
      <c r="A20" s="7" t="s">
        <v>18</v>
      </c>
      <c r="B20" s="6"/>
    </row>
    <row r="21" spans="1:2">
      <c r="A21" s="1" t="s">
        <v>19</v>
      </c>
      <c r="B21" s="3">
        <f>B19*B8</f>
        <v>1050</v>
      </c>
    </row>
    <row r="22" spans="1:2">
      <c r="A22" s="1" t="s">
        <v>21</v>
      </c>
      <c r="B22">
        <f>B21*B16/1000</f>
        <v>5.25</v>
      </c>
    </row>
    <row r="23" spans="1:2">
      <c r="A23" s="1" t="s">
        <v>25</v>
      </c>
      <c r="B23">
        <f>B12/(B14/B10)*5*B22</f>
        <v>52.5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2020-11-24T11:52:31Z</dcterms:created>
  <dcterms:modified xsi:type="dcterms:W3CDTF">2020-11-24T20:56:21Z</dcterms:modified>
</cp:coreProperties>
</file>