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m Nguyen\Downloads\"/>
    </mc:Choice>
  </mc:AlternateContent>
  <xr:revisionPtr revIDLastSave="0" documentId="8_{B02BD62C-9422-4278-99DE-D31C63E7257E}" xr6:coauthVersionLast="45" xr6:coauthVersionMax="45" xr10:uidLastSave="{00000000-0000-0000-0000-000000000000}"/>
  <bookViews>
    <workbookView xWindow="-28920" yWindow="-120" windowWidth="29040" windowHeight="15840"/>
  </bookViews>
  <sheets>
    <sheet name="Table1 " sheetId="2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<sst xmlns="http://schemas.openxmlformats.org/spreadsheetml/2006/main" count="26" uniqueCount="24">
  <si>
    <t>AAAAAH384Q8=</t>
  </si>
  <si>
    <t>Score</t>
  </si>
  <si>
    <t>Optic Disc</t>
  </si>
  <si>
    <t>Retinal Vessels</t>
  </si>
  <si>
    <t>Retinal Tissue Infiltrate</t>
  </si>
  <si>
    <t>Structural Damage</t>
  </si>
  <si>
    <t>Minimal Inflammation</t>
  </si>
  <si>
    <t>1-4 mild cuffings</t>
  </si>
  <si>
    <t>1-4 small lesions or 1 linear lesion</t>
  </si>
  <si>
    <t>Retinal lesions or retinal atrophy involving ¼ to ¾ retina area</t>
  </si>
  <si>
    <t>Mild inflammation</t>
  </si>
  <si>
    <t>&gt;4 mild cuffings or 1-3 moderate cuffing</t>
  </si>
  <si>
    <t>5-10 small lesions or 2-3 linear lesions</t>
  </si>
  <si>
    <t>Pan retinal atrophy with multiple small lesions (scars) or &lt;3 linear lesions (scars)</t>
  </si>
  <si>
    <t>Moderate inflammation</t>
  </si>
  <si>
    <t>&gt;3 moderate cuffings</t>
  </si>
  <si>
    <t>&gt;10 small lesions or &gt;3 linear lesions</t>
  </si>
  <si>
    <t>Pan retinal atrophy with &gt;3 linear lesions or confluent lesions (scars)</t>
  </si>
  <si>
    <t>Severe inflammation</t>
  </si>
  <si>
    <t>&gt;1 severe cuffing</t>
  </si>
  <si>
    <t>Linear lesion confluent</t>
  </si>
  <si>
    <t>Retinal detachment with folding</t>
  </si>
  <si>
    <t>Not visible (white out or extreme detachment)</t>
  </si>
  <si>
    <t>Not visible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</si>
</sst>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0F0F0"/>
        <bgColor indexed="64"/>
      </patternFill>
    </fill>
  </fills>
  <borders count="4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0" fontId="2" fillId="0" borderId="0" xfId="0" applyFont="1"/>
    <xf numFmtId="0" fontId="1" fillId="3" borderId="2" xfId="0" applyFont="1" applyFill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1"/>
    </xf>
    <xf numFmtId="0" fontId="1" fillId="4" borderId="3" xfId="0" applyFont="1" applyFill="1" applyBorder="1" applyAlignment="1">
      <alignment horizontal="center" vertical="center" wrapText="1" readingOrder="1"/>
    </xf>
    <xf numFmtId="0" fontId="3" fillId="4" borderId="3" xfId="0" applyFont="1" applyFill="1" applyBorder="1" applyAlignment="1">
      <alignment horizontal="center" vertical="center" wrapText="1" readingOrder="1"/>
    </xf>
    <xf numFmtId="0" fontId="1" fillId="3" borderId="3" xfId="0" applyFont="1" applyFill="1" applyBorder="1" applyAlignment="1">
      <alignment horizontal="center" vertical="center" wrapText="1" readingOrder="1"/>
    </xf>
    <xf numFmtId="0" fontId="3" fillId="3" borderId="3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6"/>
  <sheetViews>
    <sheetView tabSelected="1" zoomScale="83" zoomScaleNormal="83" workbookViewId="0">
      <selection activeCell="B10" sqref="B10"/>
    </sheetView>
  </sheetViews>
  <sheetFormatPr defaultRowHeight="15.6" x14ac:dyDescent="0.3"/>
  <cols>
    <col min="1" max="1" width="7.33203125" style="2" bestFit="1" customWidth="1"/>
    <col min="2" max="2" width="28.6640625" style="2" customWidth="1"/>
    <col min="3" max="3" width="38.5546875" style="2" customWidth="1"/>
    <col min="4" max="4" width="44.33203125" style="2" customWidth="1"/>
    <col min="5" max="5" width="56.88671875" style="2" customWidth="1"/>
    <col min="6" max="16384" width="8.88671875" style="2"/>
  </cols>
  <sheetData>
    <row r="1" spans="1:5" ht="16.2" thickBot="1" x14ac:dyDescent="0.3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</row>
    <row r="2" spans="1:5" ht="31.2" thickTop="1" thickBot="1" x14ac:dyDescent="0.35">
      <c r="A2" s="3">
        <v>1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ht="30.6" thickBot="1" x14ac:dyDescent="0.35">
      <c r="A3" s="5">
        <v>2</v>
      </c>
      <c r="B3" s="6" t="s">
        <v>10</v>
      </c>
      <c r="C3" s="6" t="s">
        <v>11</v>
      </c>
      <c r="D3" s="6" t="s">
        <v>12</v>
      </c>
      <c r="E3" s="6" t="s">
        <v>13</v>
      </c>
    </row>
    <row r="4" spans="1:5" ht="30.6" thickBot="1" x14ac:dyDescent="0.35">
      <c r="A4" s="7">
        <v>3</v>
      </c>
      <c r="B4" s="8" t="s">
        <v>14</v>
      </c>
      <c r="C4" s="8" t="s">
        <v>15</v>
      </c>
      <c r="D4" s="8" t="s">
        <v>16</v>
      </c>
      <c r="E4" s="8" t="s">
        <v>17</v>
      </c>
    </row>
    <row r="5" spans="1:5" ht="16.2" thickBot="1" x14ac:dyDescent="0.35">
      <c r="A5" s="5">
        <v>4</v>
      </c>
      <c r="B5" s="6" t="s">
        <v>18</v>
      </c>
      <c r="C5" s="6" t="s">
        <v>19</v>
      </c>
      <c r="D5" s="6" t="s">
        <v>20</v>
      </c>
      <c r="E5" s="6" t="s">
        <v>21</v>
      </c>
    </row>
    <row r="6" spans="1:5" ht="30.6" thickBot="1" x14ac:dyDescent="0.35">
      <c r="A6" s="7">
        <v>5</v>
      </c>
      <c r="B6" s="8" t="s">
        <v>22</v>
      </c>
      <c r="C6" s="8" t="s">
        <v>22</v>
      </c>
      <c r="D6" s="8" t="s">
        <v>22</v>
      </c>
      <c r="E6" s="8" t="s">
        <v>23</v>
      </c>
    </row>
  </sheetData>
  <pageMargins left="0.7" right="0.7" top="0.75" bottom="0.75" header="0.3" footer="0.3"/>
  <pageSetup orientation="landscape" horizontalDpi="0" verticalDpi="0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4.4" x14ac:dyDescent="0.3"/>
  <sheetData>
    <row r="1" spans="1:16" x14ac:dyDescent="0.3">
      <c r="A1" t="e">
        <f>IF(#REF!,"AAAAAH384QA=",0)</f>
        <v>#REF!</v>
      </c>
      <c r="B1" t="e">
        <f>AND(#REF!,"AAAAAH384QE=")</f>
        <v>#REF!</v>
      </c>
      <c r="C1" t="e">
        <f>AND(#REF!,"AAAAAH384QI=")</f>
        <v>#REF!</v>
      </c>
      <c r="D1" t="e">
        <f>AND(#REF!,"AAAAAH384QM=")</f>
        <v>#REF!</v>
      </c>
      <c r="E1" t="e">
        <f>AND(#REF!,"AAAAAH384QQ=")</f>
        <v>#REF!</v>
      </c>
      <c r="F1" t="e">
        <f>IF(#REF!,"AAAAAH384QU=",0)</f>
        <v>#REF!</v>
      </c>
      <c r="G1" t="e">
        <f>IF(#REF!,"AAAAAH384QY=",0)</f>
        <v>#REF!</v>
      </c>
      <c r="H1" t="e">
        <f>IF(#REF!,"AAAAAH384Qc=",0)</f>
        <v>#REF!</v>
      </c>
      <c r="I1" t="e">
        <f>IF(#REF!,"AAAAAH384Qg=",0)</f>
        <v>#REF!</v>
      </c>
      <c r="J1">
        <f>IF('Table1 '!1:1,"AAAAAH384Qk=",0)</f>
        <v>0</v>
      </c>
      <c r="K1" t="e">
        <f>AND('Table1 '!A1,"AAAAAH384Qo=")</f>
        <v>#VALUE!</v>
      </c>
      <c r="L1" t="e">
        <f>IF('Table1 '!A:A,"AAAAAH384Qs=",0)</f>
        <v>#VALUE!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0</v>
      </c>
    </row>
  </sheetData>
  <sheetCalcPr fullCalcOnLoad="1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 Nguyen</cp:lastModifiedBy>
  <dcterms:created xsi:type="dcterms:W3CDTF">2012-02-23T18:29:07Z</dcterms:created>
  <dcterms:modified xsi:type="dcterms:W3CDTF">2020-10-27T13:26:18Z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