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tto\Desktop\UNL PostDoc\JOVE\Final\"/>
    </mc:Choice>
  </mc:AlternateContent>
  <xr:revisionPtr revIDLastSave="0" documentId="13_ncr:1_{7A8D8A6D-55D9-4DD2-8557-74E2CC7B1B1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JoVE Table of Materials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<sst xmlns="http://schemas.openxmlformats.org/spreadsheetml/2006/main" count="72" uniqueCount="64">
  <si>
    <t>Company</t>
  </si>
  <si>
    <t>Catalog Number</t>
  </si>
  <si>
    <t>AAAAAH384Q8=</t>
  </si>
  <si>
    <t>Comments/Description</t>
  </si>
  <si>
    <t>Name of Material/ Equipment</t>
  </si>
  <si>
    <t>Petri dish 60 x 15 mm</t>
  </si>
  <si>
    <t>Falcon</t>
  </si>
  <si>
    <t>Leibovitz's L-15 Medium</t>
  </si>
  <si>
    <t>Phosphate-Buffered Saline (PBS 1X)</t>
  </si>
  <si>
    <t>Corning</t>
  </si>
  <si>
    <t>Waymouth MB 752/1 Medium</t>
  </si>
  <si>
    <t>Sigma-Aldrich</t>
  </si>
  <si>
    <r>
      <t>Millicell Cell Culture Inserts 0.4</t>
    </r>
    <r>
      <rPr>
        <sz val="12"/>
        <color indexed="8"/>
        <rFont val="Calibri"/>
        <family val="2"/>
      </rPr>
      <t>µm, 12,mm Diameter</t>
    </r>
  </si>
  <si>
    <t>Multiwell 24 well plate</t>
  </si>
  <si>
    <t>500mL Bottle Top Filter</t>
  </si>
  <si>
    <t>21-040-CV</t>
  </si>
  <si>
    <t>Insulin-Transferrin-Selenium-X</t>
  </si>
  <si>
    <t>PICM01250</t>
  </si>
  <si>
    <t>Millipore Sigma</t>
  </si>
  <si>
    <t>W1625</t>
  </si>
  <si>
    <t>Gibco ThermoFisher Scientific</t>
  </si>
  <si>
    <t xml:space="preserve">Swann-Morton </t>
  </si>
  <si>
    <t>#11 Scapel Blade</t>
  </si>
  <si>
    <t>#21 Scapel Blade</t>
  </si>
  <si>
    <t>MPBio</t>
  </si>
  <si>
    <t xml:space="preserve">Belgium A4 Assay Kit </t>
  </si>
  <si>
    <t>Biocrates</t>
  </si>
  <si>
    <t>RayBiotech</t>
  </si>
  <si>
    <t>Bovine Cytokine Array Q3</t>
  </si>
  <si>
    <t>QAB-CYT-3-1</t>
  </si>
  <si>
    <t>Androstenedione Double Antibody RIA Kit</t>
  </si>
  <si>
    <t xml:space="preserve">DIA Source </t>
  </si>
  <si>
    <t>KIP0451</t>
  </si>
  <si>
    <t>Sterol17 Kit</t>
  </si>
  <si>
    <t>Scaple Blade</t>
  </si>
  <si>
    <t xml:space="preserve">Samples are sent off to Biocrates and steroid panels are run and results are returned </t>
  </si>
  <si>
    <t>RIA to determine androstenedione from culture medium</t>
  </si>
  <si>
    <t>Cytokine kit to determine cytokines from culture medium</t>
  </si>
  <si>
    <t>Imaging Software</t>
  </si>
  <si>
    <t>Olympus</t>
  </si>
  <si>
    <t>Addative to the culture medium</t>
  </si>
  <si>
    <t xml:space="preserve">Used for tissue washing on clean bench, and in the biosafety cabniet </t>
  </si>
  <si>
    <t>Inserts that allow the tissue to rest against the medium without being submerged in it</t>
  </si>
  <si>
    <t>Plate used to hold meduim, inserts, and tissues</t>
  </si>
  <si>
    <t>Petri dish used for washing steps prior to culture</t>
  </si>
  <si>
    <t>Used for tissue washing</t>
  </si>
  <si>
    <t>Medium used for tissue cultures</t>
  </si>
  <si>
    <r>
      <t xml:space="preserve">Bottle Top Filter 0.22 </t>
    </r>
    <r>
      <rPr>
        <sz val="12"/>
        <color theme="1"/>
        <rFont val="Calibri"/>
        <family val="2"/>
      </rPr>
      <t xml:space="preserve">µm pore </t>
    </r>
    <r>
      <rPr>
        <sz val="12"/>
        <color theme="1"/>
        <rFont val="Calibri"/>
        <family val="2"/>
        <scheme val="minor"/>
      </rPr>
      <t>for filtering medium</t>
    </r>
  </si>
  <si>
    <t xml:space="preserve">Disection microscope used for imaging tissue culture pieces </t>
  </si>
  <si>
    <t xml:space="preserve">Microscope cameraused for imaging tissue culture pieces </t>
  </si>
  <si>
    <t>cellSens Software Standard 1.3</t>
  </si>
  <si>
    <t>SZX16</t>
  </si>
  <si>
    <t xml:space="preserve">Microscope </t>
  </si>
  <si>
    <t xml:space="preserve">Microscope Camera </t>
  </si>
  <si>
    <t>AbsoluteIDQ Sterol17 Assay</t>
  </si>
  <si>
    <t>DP71</t>
  </si>
  <si>
    <t>SAS Version 9.3</t>
  </si>
  <si>
    <t xml:space="preserve">SAS Institute </t>
  </si>
  <si>
    <t xml:space="preserve">Statistical analysis software </t>
  </si>
  <si>
    <t>9.3 TS1M2</t>
  </si>
  <si>
    <t>Thomas Stadie-Riggs Tissue Slicer</t>
  </si>
  <si>
    <t>Thomas Scientific</t>
  </si>
  <si>
    <t>6727C10</t>
  </si>
  <si>
    <t>Tissue slicer for preperation of thin uniform sections of fresh tissue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</si>
</sst>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21"/>
  <sheetViews>
    <sheetView tabSelected="1" topLeftCell="A10" workbookViewId="0">
      <selection activeCell="D4" sqref="D4"/>
    </sheetView>
  </sheetViews>
  <sheetFormatPr defaultRowHeight="15.75" x14ac:dyDescent="0.25"/>
  <cols>
    <col min="1" max="1" width="29.140625" style="2" customWidth="1"/>
    <col min="2" max="2" width="30" style="2" customWidth="1"/>
    <col min="3" max="3" width="17" style="2" bestFit="1" customWidth="1"/>
    <col min="4" max="4" width="43.140625" style="5" customWidth="1"/>
  </cols>
  <sheetData>
    <row r="1" spans="1:4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6" t="s">
        <v>22</v>
      </c>
      <c r="B2" s="6" t="s">
        <v>21</v>
      </c>
      <c r="C2" s="6">
        <v>303</v>
      </c>
      <c r="D2" s="7" t="s">
        <v>34</v>
      </c>
    </row>
    <row r="3" spans="1:4" x14ac:dyDescent="0.25">
      <c r="A3" s="6" t="s">
        <v>23</v>
      </c>
      <c r="B3" s="6" t="s">
        <v>21</v>
      </c>
      <c r="C3" s="6">
        <v>307</v>
      </c>
      <c r="D3" s="7" t="s">
        <v>34</v>
      </c>
    </row>
    <row r="4" spans="1:4" ht="31.5" x14ac:dyDescent="0.25">
      <c r="A4" s="6" t="s">
        <v>14</v>
      </c>
      <c r="B4" s="6" t="s">
        <v>9</v>
      </c>
      <c r="C4" s="6">
        <v>430514</v>
      </c>
      <c r="D4" s="6" t="s">
        <v>47</v>
      </c>
    </row>
    <row r="5" spans="1:4" ht="31.5" x14ac:dyDescent="0.25">
      <c r="A5" s="6" t="s">
        <v>54</v>
      </c>
      <c r="B5" s="6" t="s">
        <v>26</v>
      </c>
      <c r="C5" s="8" t="s">
        <v>33</v>
      </c>
      <c r="D5" s="6" t="s">
        <v>35</v>
      </c>
    </row>
    <row r="6" spans="1:4" ht="31.5" x14ac:dyDescent="0.25">
      <c r="A6" s="6" t="s">
        <v>30</v>
      </c>
      <c r="B6" s="6" t="s">
        <v>24</v>
      </c>
      <c r="C6" s="6">
        <v>7109202</v>
      </c>
      <c r="D6" s="6" t="s">
        <v>36</v>
      </c>
    </row>
    <row r="7" spans="1:4" ht="37.5" customHeight="1" x14ac:dyDescent="0.25">
      <c r="A7" s="6" t="s">
        <v>25</v>
      </c>
      <c r="B7" s="6" t="s">
        <v>31</v>
      </c>
      <c r="C7" s="8" t="s">
        <v>32</v>
      </c>
      <c r="D7" s="6" t="s">
        <v>36</v>
      </c>
    </row>
    <row r="8" spans="1:4" ht="31.5" x14ac:dyDescent="0.25">
      <c r="A8" s="6" t="s">
        <v>28</v>
      </c>
      <c r="B8" s="6" t="s">
        <v>27</v>
      </c>
      <c r="C8" s="8" t="s">
        <v>29</v>
      </c>
      <c r="D8" s="6" t="s">
        <v>37</v>
      </c>
    </row>
    <row r="9" spans="1:4" x14ac:dyDescent="0.25">
      <c r="A9" s="6" t="s">
        <v>50</v>
      </c>
      <c r="B9" s="6" t="s">
        <v>39</v>
      </c>
      <c r="C9" s="8">
        <v>7790</v>
      </c>
      <c r="D9" s="7" t="s">
        <v>38</v>
      </c>
    </row>
    <row r="10" spans="1:4" x14ac:dyDescent="0.25">
      <c r="A10" s="6" t="s">
        <v>16</v>
      </c>
      <c r="B10" s="6" t="s">
        <v>20</v>
      </c>
      <c r="C10" s="8">
        <v>5150056</v>
      </c>
      <c r="D10" s="7" t="s">
        <v>40</v>
      </c>
    </row>
    <row r="11" spans="1:4" ht="29.25" customHeight="1" x14ac:dyDescent="0.25">
      <c r="A11" s="6" t="s">
        <v>7</v>
      </c>
      <c r="B11" s="6" t="s">
        <v>20</v>
      </c>
      <c r="C11" s="8">
        <v>4130039</v>
      </c>
      <c r="D11" s="6" t="s">
        <v>41</v>
      </c>
    </row>
    <row r="12" spans="1:4" ht="29.25" customHeight="1" x14ac:dyDescent="0.25">
      <c r="A12" s="6" t="s">
        <v>52</v>
      </c>
      <c r="B12" s="6" t="s">
        <v>39</v>
      </c>
      <c r="C12" s="8" t="s">
        <v>51</v>
      </c>
      <c r="D12" s="6" t="s">
        <v>48</v>
      </c>
    </row>
    <row r="13" spans="1:4" ht="29.25" customHeight="1" x14ac:dyDescent="0.25">
      <c r="A13" s="6" t="s">
        <v>53</v>
      </c>
      <c r="B13" s="6" t="s">
        <v>39</v>
      </c>
      <c r="C13" s="8" t="s">
        <v>55</v>
      </c>
      <c r="D13" s="6" t="s">
        <v>49</v>
      </c>
    </row>
    <row r="14" spans="1:4" ht="51" customHeight="1" x14ac:dyDescent="0.25">
      <c r="A14" s="6" t="s">
        <v>12</v>
      </c>
      <c r="B14" s="6" t="s">
        <v>18</v>
      </c>
      <c r="C14" s="8" t="s">
        <v>17</v>
      </c>
      <c r="D14" s="6" t="s">
        <v>42</v>
      </c>
    </row>
    <row r="15" spans="1:4" ht="31.5" x14ac:dyDescent="0.25">
      <c r="A15" s="6" t="s">
        <v>13</v>
      </c>
      <c r="B15" s="6" t="s">
        <v>6</v>
      </c>
      <c r="C15" s="8">
        <v>353047</v>
      </c>
      <c r="D15" s="6" t="s">
        <v>43</v>
      </c>
    </row>
    <row r="16" spans="1:4" ht="31.5" x14ac:dyDescent="0.25">
      <c r="A16" s="6" t="s">
        <v>5</v>
      </c>
      <c r="B16" s="6" t="s">
        <v>6</v>
      </c>
      <c r="C16" s="8">
        <v>351007</v>
      </c>
      <c r="D16" s="6" t="s">
        <v>44</v>
      </c>
    </row>
    <row r="17" spans="1:4" ht="31.5" x14ac:dyDescent="0.25">
      <c r="A17" s="6" t="s">
        <v>8</v>
      </c>
      <c r="B17" s="6" t="s">
        <v>9</v>
      </c>
      <c r="C17" s="8" t="s">
        <v>15</v>
      </c>
      <c r="D17" s="7" t="s">
        <v>45</v>
      </c>
    </row>
    <row r="18" spans="1:4" x14ac:dyDescent="0.25">
      <c r="A18" s="6" t="s">
        <v>56</v>
      </c>
      <c r="B18" s="6" t="s">
        <v>57</v>
      </c>
      <c r="C18" s="8" t="s">
        <v>59</v>
      </c>
      <c r="D18" s="7" t="s">
        <v>58</v>
      </c>
    </row>
    <row r="19" spans="1:4" ht="31.5" x14ac:dyDescent="0.25">
      <c r="A19" s="6" t="s">
        <v>60</v>
      </c>
      <c r="B19" s="6" t="s">
        <v>61</v>
      </c>
      <c r="C19" s="8" t="s">
        <v>62</v>
      </c>
      <c r="D19" s="6" t="s">
        <v>63</v>
      </c>
    </row>
    <row r="20" spans="1:4" x14ac:dyDescent="0.25">
      <c r="A20" s="6" t="s">
        <v>10</v>
      </c>
      <c r="B20" s="6" t="s">
        <v>11</v>
      </c>
      <c r="C20" s="8" t="s">
        <v>19</v>
      </c>
      <c r="D20" s="7" t="s">
        <v>46</v>
      </c>
    </row>
    <row r="21" spans="1:4" x14ac:dyDescent="0.25">
      <c r="C21" s="9"/>
    </row>
  </sheetData>
  <sortState xmlns:xlrd2="http://schemas.microsoft.com/office/spreadsheetml/2017/richdata2" ref="A2:D20">
    <sortCondition ref="A2:A20"/>
  </sortState>
  <pageMargins left="0.7" right="0.7" top="0.75" bottom="0.75" header="0.3" footer="0.3"/>
  <pageSetup scale="96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IF('JoVE Table of Materials'!1:1,"AAAAAH384QA=",0)</f>
        <v>#VALUE!</v>
      </c>
      <c r="B1" t="e">
        <f>AND('JoVE Table of Materials'!A1,"AAAAAH384QE=")</f>
        <v>#VALUE!</v>
      </c>
      <c r="C1" t="e">
        <f>AND('JoVE Table of Materials'!B1,"AAAAAH384QI=")</f>
        <v>#VALUE!</v>
      </c>
      <c r="D1" t="e">
        <f>AND('JoVE Table of Materials'!C1,"AAAAAH384QM=")</f>
        <v>#VALUE!</v>
      </c>
      <c r="E1" t="e">
        <f>AND('JoVE Table of Materials'!D1,"AAAAAH384QQ=")</f>
        <v>#VALUE!</v>
      </c>
      <c r="F1" t="e">
        <f>IF('JoVE Table of Materials'!A:A,"AAAAAH384QU=",0)</f>
        <v>#VALUE!</v>
      </c>
      <c r="G1" t="e">
        <f>IF('JoVE Table of Materials'!B:B,"AAAAAH384QY=",0)</f>
        <v>#VALUE!</v>
      </c>
      <c r="H1" t="e">
        <f>IF('JoVE Table of Materials'!C:C,"AAAAAH384Qc=",0)</f>
        <v>#VALUE!</v>
      </c>
      <c r="I1" t="e">
        <f>IF('JoVE Table of Materials'!D:D,"AAAAAH384Qg=",0)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JoVE Table of 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sutto</cp:lastModifiedBy>
  <cp:lastPrinted>2020-09-06T18:46:10Z</cp:lastPrinted>
  <dcterms:created xsi:type="dcterms:W3CDTF">2012-02-23T18:29:07Z</dcterms:created>
  <dcterms:modified xsi:type="dcterms:W3CDTF">2020-09-06T18:46:13Z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