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dss_dunnwaldm/Manuscripts:Grants:Meetings:Presentations/Manuscripts/JoVE excisional wounds 2020/Revisions/Revised Figures and Tables/"/>
    </mc:Choice>
  </mc:AlternateContent>
  <xr:revisionPtr revIDLastSave="0" documentId="13_ncr:1_{C12C96E1-5474-5C4C-B338-89DF8B1A8CF4}" xr6:coauthVersionLast="45" xr6:coauthVersionMax="45" xr10:uidLastSave="{00000000-0000-0000-0000-000000000000}"/>
  <bookViews>
    <workbookView xWindow="6740" yWindow="8720" windowWidth="27640" windowHeight="16940" xr2:uid="{341A0185-47E5-B14E-867B-02B75A74FE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7" i="1"/>
  <c r="C12" i="1"/>
  <c r="I10" i="1" l="1"/>
  <c r="G10" i="1"/>
  <c r="E10" i="1"/>
  <c r="C10" i="1"/>
  <c r="I9" i="1"/>
  <c r="G9" i="1"/>
  <c r="E9" i="1"/>
  <c r="C9" i="1"/>
  <c r="I8" i="1"/>
  <c r="G8" i="1"/>
  <c r="E8" i="1"/>
  <c r="C8" i="1"/>
  <c r="I7" i="1"/>
  <c r="G7" i="1"/>
  <c r="E7" i="1"/>
  <c r="C7" i="1"/>
  <c r="I6" i="1"/>
  <c r="G6" i="1"/>
  <c r="E6" i="1"/>
  <c r="C6" i="1"/>
  <c r="I5" i="1"/>
  <c r="G5" i="1"/>
  <c r="E5" i="1"/>
  <c r="C5" i="1"/>
  <c r="I4" i="1"/>
  <c r="G4" i="1"/>
  <c r="E4" i="1"/>
  <c r="C4" i="1"/>
  <c r="I3" i="1"/>
  <c r="G3" i="1"/>
  <c r="E3" i="1"/>
  <c r="C3" i="1"/>
  <c r="I2" i="1"/>
  <c r="I12" i="1" s="1"/>
  <c r="G2" i="1"/>
  <c r="E2" i="1"/>
  <c r="E12" i="1" s="1"/>
  <c r="C2" i="1"/>
  <c r="G12" i="1" l="1"/>
</calcChain>
</file>

<file path=xl/sharedStrings.xml><?xml version="1.0" encoding="utf-8"?>
<sst xmlns="http://schemas.openxmlformats.org/spreadsheetml/2006/main" count="15" uniqueCount="15">
  <si>
    <t>Section number</t>
  </si>
  <si>
    <t>Wound length (measured, in mm)</t>
  </si>
  <si>
    <t>Wound area (calculated, in mm2)</t>
  </si>
  <si>
    <t>Wound area (measured, in mm2)</t>
  </si>
  <si>
    <t>Wound volume (calculated, in mm3)</t>
  </si>
  <si>
    <t>Epidermal length (measured, in mm)</t>
  </si>
  <si>
    <t>Epidermal area (calculated, in mm2)</t>
  </si>
  <si>
    <t>Epidermal area (measured, in mm2)</t>
  </si>
  <si>
    <t>Epidermal volume (calculated, in mm3)</t>
  </si>
  <si>
    <t>Epidermal area of the entire wound</t>
  </si>
  <si>
    <t>Wound area of the entire wound</t>
  </si>
  <si>
    <t>Epidermal volume of the entire wound</t>
  </si>
  <si>
    <t>Wound volume of the entire wound</t>
  </si>
  <si>
    <t>Percentage of epidermal area among the wound area</t>
  </si>
  <si>
    <t>Percentage of epidermal volume in the wound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</si>
</sst>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name val="Verdana"/>
      <family val="2"/>
    </font>
    <font>
      <sz val="10"/>
      <color indexed="1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/>
    <xf numFmtId="2" fontId="3" fillId="0" borderId="0" xfId="0" applyNumberFormat="1" applyFont="1"/>
    <xf numFmtId="0" fontId="3" fillId="0" borderId="0" xfId="0" applyFont="1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AD41-834D-1A42-A670-E9DCE993BFA0}">
  <sheetPr>
    <pageSetUpPr fitToPage="1"/>
  </sheetPr>
  <dimension ref="A1:I20"/>
  <sheetViews>
    <sheetView tabSelected="1" workbookViewId="0">
      <selection activeCell="E27" sqref="E27"/>
    </sheetView>
  </sheetViews>
  <sheetFormatPr baseColWidth="10" defaultRowHeight="16" x14ac:dyDescent="0.2"/>
  <cols>
    <col min="2" max="2" width="20.83203125" customWidth="1"/>
    <col min="3" max="4" width="22" customWidth="1"/>
    <col min="5" max="5" width="20.33203125" customWidth="1"/>
    <col min="6" max="6" width="22.1640625" customWidth="1"/>
    <col min="7" max="7" width="20.6640625" customWidth="1"/>
    <col min="8" max="8" width="23.5" customWidth="1"/>
    <col min="9" max="9" width="22.1640625" customWidth="1"/>
  </cols>
  <sheetData>
    <row r="1" spans="1:9" ht="7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>
        <v>71</v>
      </c>
      <c r="B2" s="3">
        <v>3.63</v>
      </c>
      <c r="C2" s="4">
        <f>(B2*280)</f>
        <v>1016.4</v>
      </c>
      <c r="D2" s="3">
        <v>1.86</v>
      </c>
      <c r="E2" s="5">
        <f>(D2*280)</f>
        <v>520.80000000000007</v>
      </c>
      <c r="F2" s="3">
        <v>3.63</v>
      </c>
      <c r="G2" s="4">
        <f>(F2*280)</f>
        <v>1016.4</v>
      </c>
      <c r="H2" s="3">
        <v>0.22</v>
      </c>
      <c r="I2" s="4">
        <f>(H2*280)</f>
        <v>61.6</v>
      </c>
    </row>
    <row r="3" spans="1:9" x14ac:dyDescent="0.2">
      <c r="A3" s="2">
        <v>111</v>
      </c>
      <c r="B3" s="3">
        <v>4.3499999999999996</v>
      </c>
      <c r="C3" s="4">
        <f t="shared" ref="C3:C10" si="0">(B3*280)</f>
        <v>1218</v>
      </c>
      <c r="D3" s="3">
        <v>2.2400000000000002</v>
      </c>
      <c r="E3" s="5">
        <f t="shared" ref="E3:E10" si="1">(D3*280)</f>
        <v>627.20000000000005</v>
      </c>
      <c r="F3" s="3">
        <v>4.3499999999999996</v>
      </c>
      <c r="G3" s="4">
        <f t="shared" ref="G3:G10" si="2">(F3*280)</f>
        <v>1218</v>
      </c>
      <c r="H3" s="3">
        <v>0.39</v>
      </c>
      <c r="I3" s="4">
        <f t="shared" ref="I3:I10" si="3">(H3*280)</f>
        <v>109.2</v>
      </c>
    </row>
    <row r="4" spans="1:9" x14ac:dyDescent="0.2">
      <c r="A4" s="2">
        <v>151</v>
      </c>
      <c r="B4" s="3">
        <v>5.49</v>
      </c>
      <c r="C4" s="4">
        <f t="shared" si="0"/>
        <v>1537.2</v>
      </c>
      <c r="D4" s="3">
        <v>2.48</v>
      </c>
      <c r="E4" s="5">
        <f t="shared" si="1"/>
        <v>694.4</v>
      </c>
      <c r="F4" s="3">
        <v>5.49</v>
      </c>
      <c r="G4" s="4">
        <f t="shared" si="2"/>
        <v>1537.2</v>
      </c>
      <c r="H4" s="3">
        <v>0.42</v>
      </c>
      <c r="I4" s="4">
        <f t="shared" si="3"/>
        <v>117.6</v>
      </c>
    </row>
    <row r="5" spans="1:9" x14ac:dyDescent="0.2">
      <c r="A5" s="2">
        <v>191</v>
      </c>
      <c r="B5" s="3">
        <v>6.44</v>
      </c>
      <c r="C5" s="4">
        <f t="shared" si="0"/>
        <v>1803.2</v>
      </c>
      <c r="D5" s="3">
        <v>2.29</v>
      </c>
      <c r="E5" s="5">
        <f t="shared" si="1"/>
        <v>641.20000000000005</v>
      </c>
      <c r="F5" s="3">
        <v>3.82</v>
      </c>
      <c r="G5" s="4">
        <f t="shared" si="2"/>
        <v>1069.5999999999999</v>
      </c>
      <c r="H5" s="3">
        <v>0.28000000000000003</v>
      </c>
      <c r="I5" s="4">
        <f t="shared" si="3"/>
        <v>78.400000000000006</v>
      </c>
    </row>
    <row r="6" spans="1:9" x14ac:dyDescent="0.2">
      <c r="A6" s="2">
        <v>231</v>
      </c>
      <c r="B6" s="3">
        <v>6.3</v>
      </c>
      <c r="C6" s="4">
        <f t="shared" si="0"/>
        <v>1764</v>
      </c>
      <c r="D6" s="3">
        <v>2.65</v>
      </c>
      <c r="E6" s="5">
        <f t="shared" si="1"/>
        <v>742</v>
      </c>
      <c r="F6" s="3">
        <v>3.55</v>
      </c>
      <c r="G6" s="4">
        <f t="shared" si="2"/>
        <v>994</v>
      </c>
      <c r="H6" s="3">
        <v>0.23</v>
      </c>
      <c r="I6" s="4">
        <f t="shared" si="3"/>
        <v>64.400000000000006</v>
      </c>
    </row>
    <row r="7" spans="1:9" x14ac:dyDescent="0.2">
      <c r="A7" s="2">
        <v>271</v>
      </c>
      <c r="B7" s="3">
        <v>5.91</v>
      </c>
      <c r="C7" s="4">
        <f t="shared" si="0"/>
        <v>1654.8</v>
      </c>
      <c r="D7" s="3">
        <v>2.5499999999999998</v>
      </c>
      <c r="E7" s="5">
        <f t="shared" si="1"/>
        <v>714</v>
      </c>
      <c r="F7" s="3">
        <v>3.35</v>
      </c>
      <c r="G7" s="4">
        <f t="shared" si="2"/>
        <v>938</v>
      </c>
      <c r="H7" s="3">
        <v>0.25</v>
      </c>
      <c r="I7" s="4">
        <f t="shared" si="3"/>
        <v>70</v>
      </c>
    </row>
    <row r="8" spans="1:9" x14ac:dyDescent="0.2">
      <c r="A8" s="2">
        <v>311</v>
      </c>
      <c r="B8" s="3">
        <v>5.27</v>
      </c>
      <c r="C8" s="4">
        <f t="shared" si="0"/>
        <v>1475.6</v>
      </c>
      <c r="D8" s="3">
        <v>2.86</v>
      </c>
      <c r="E8" s="5">
        <f t="shared" si="1"/>
        <v>800.8</v>
      </c>
      <c r="F8" s="3">
        <v>4.71</v>
      </c>
      <c r="G8" s="4">
        <f t="shared" si="2"/>
        <v>1318.8</v>
      </c>
      <c r="H8" s="3">
        <v>0.42</v>
      </c>
      <c r="I8" s="4">
        <f t="shared" si="3"/>
        <v>117.6</v>
      </c>
    </row>
    <row r="9" spans="1:9" x14ac:dyDescent="0.2">
      <c r="A9" s="2">
        <v>351</v>
      </c>
      <c r="B9" s="3">
        <v>4.3</v>
      </c>
      <c r="C9" s="4">
        <f t="shared" si="0"/>
        <v>1204</v>
      </c>
      <c r="D9" s="3">
        <v>1.98</v>
      </c>
      <c r="E9" s="5">
        <f t="shared" si="1"/>
        <v>554.4</v>
      </c>
      <c r="F9" s="3">
        <v>4.3</v>
      </c>
      <c r="G9" s="4">
        <f t="shared" si="2"/>
        <v>1204</v>
      </c>
      <c r="H9" s="3">
        <v>0.35</v>
      </c>
      <c r="I9" s="4">
        <f t="shared" si="3"/>
        <v>98</v>
      </c>
    </row>
    <row r="10" spans="1:9" x14ac:dyDescent="0.2">
      <c r="A10" s="2">
        <v>391</v>
      </c>
      <c r="B10" s="3">
        <v>1.81</v>
      </c>
      <c r="C10" s="4">
        <f t="shared" si="0"/>
        <v>506.8</v>
      </c>
      <c r="D10" s="3">
        <v>0.41</v>
      </c>
      <c r="E10" s="5">
        <f t="shared" si="1"/>
        <v>114.8</v>
      </c>
      <c r="F10" s="3">
        <v>1.81</v>
      </c>
      <c r="G10" s="4">
        <f t="shared" si="2"/>
        <v>506.8</v>
      </c>
      <c r="H10" s="3">
        <v>0.2</v>
      </c>
      <c r="I10" s="4">
        <f t="shared" si="3"/>
        <v>56</v>
      </c>
    </row>
    <row r="11" spans="1:9" x14ac:dyDescent="0.2">
      <c r="A11" s="2"/>
      <c r="B11" s="3"/>
      <c r="C11" s="6" t="s">
        <v>10</v>
      </c>
      <c r="D11" s="3"/>
      <c r="E11" s="7" t="s">
        <v>12</v>
      </c>
      <c r="F11" s="3"/>
      <c r="G11" s="6" t="s">
        <v>9</v>
      </c>
      <c r="H11" s="3"/>
      <c r="I11" s="6" t="s">
        <v>11</v>
      </c>
    </row>
    <row r="12" spans="1:9" x14ac:dyDescent="0.2">
      <c r="B12" s="5"/>
      <c r="C12" s="6">
        <f>SUM(C2:C10)</f>
        <v>12180</v>
      </c>
      <c r="D12" s="6"/>
      <c r="E12" s="6">
        <f>SUM(E2:E10)</f>
        <v>5409.6</v>
      </c>
      <c r="F12" s="6"/>
      <c r="G12" s="6">
        <f>SUM(G2:G10)</f>
        <v>9802.7999999999993</v>
      </c>
      <c r="H12" s="6"/>
      <c r="I12" s="6">
        <f>SUM(I2:I10)</f>
        <v>772.8</v>
      </c>
    </row>
    <row r="16" spans="1:9" x14ac:dyDescent="0.2">
      <c r="B16" s="8" t="s">
        <v>14</v>
      </c>
    </row>
    <row r="17" spans="2:2" x14ac:dyDescent="0.2">
      <c r="B17" s="9">
        <f>(I12/E12)*100</f>
        <v>14.285714285714285</v>
      </c>
    </row>
    <row r="19" spans="2:2" x14ac:dyDescent="0.2">
      <c r="B19" s="8" t="s">
        <v>13</v>
      </c>
    </row>
    <row r="20" spans="2:2" x14ac:dyDescent="0.2">
      <c r="B20" s="9">
        <f>(G12/C12)*100</f>
        <v>80.482758620689651</v>
      </c>
    </row>
  </sheetData>
  <dataValidations count="1">
    <dataValidation allowBlank="1" showInputMessage="1" showErrorMessage="1" sqref="D2:D9 H2:H9 B2:B9 F2:F9" xr:uid="{5C67E29F-0A26-8444-AE26-88B6F268CBE8}"/>
  </dataValidations>
  <pageMargins left="0.7" right="0.7" top="0.75" bottom="0.75" header="0.3" footer="0.3"/>
  <pageSetup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2020-05-01T00:10:19Z</dcterms:created>
  <dcterms:modified xsi:type="dcterms:W3CDTF">2020-06-29T17:27:36Z</dcterms:modified>
</cp:coreProperties>
</file>