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8705"/>
  <workbookPr showInkAnnotation="0" autoCompressPictures="0"/>
  <bookViews>
    <workbookView xWindow="5080" yWindow="4760" windowWidth="38600" windowHeight="20300" tabRatio="500" activeTab="1"/>
  </bookViews>
  <sheets>
    <sheet name="Imaging Features" sheetId="2" r:id="rId1"/>
    <sheet name="Export" sheetId="4" r:id="rId2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3" i="4" l="1"/>
  <c r="A4" i="4"/>
  <c r="A5" i="4"/>
  <c r="A6" i="4"/>
  <c r="A7" i="4"/>
  <c r="A8" i="4"/>
  <c r="A9" i="4"/>
  <c r="A10" i="4"/>
  <c r="A11" i="4"/>
  <c r="A12" i="4"/>
  <c r="A13" i="4"/>
  <c r="A14" i="4"/>
  <c r="A15" i="4"/>
  <c r="A16" i="4"/>
  <c r="A17" i="4"/>
  <c r="A18" i="4"/>
  <c r="A19" i="4"/>
  <c r="A20" i="4"/>
  <c r="A21" i="4"/>
  <c r="A22" i="4"/>
  <c r="A23" i="4"/>
  <c r="A24" i="4"/>
  <c r="A25" i="4"/>
  <c r="A26" i="4"/>
  <c r="A27" i="4"/>
  <c r="A28" i="4"/>
  <c r="A29" i="4"/>
  <c r="B3" i="4"/>
  <c r="C3" i="4"/>
  <c r="D3" i="4"/>
  <c r="E3" i="4"/>
  <c r="F3" i="4"/>
  <c r="G3" i="4"/>
  <c r="B4" i="4"/>
  <c r="C4" i="4"/>
  <c r="D4" i="4"/>
  <c r="E4" i="4"/>
  <c r="F4" i="4"/>
  <c r="G4" i="4"/>
  <c r="B5" i="4"/>
  <c r="C5" i="4"/>
  <c r="D5" i="4"/>
  <c r="E5" i="4"/>
  <c r="F5" i="4"/>
  <c r="G5" i="4"/>
  <c r="B6" i="4"/>
  <c r="C6" i="4"/>
  <c r="D6" i="4"/>
  <c r="E6" i="4"/>
  <c r="F6" i="4"/>
  <c r="G6" i="4"/>
  <c r="B7" i="4"/>
  <c r="C7" i="4"/>
  <c r="D7" i="4"/>
  <c r="E7" i="4"/>
  <c r="F7" i="4"/>
  <c r="G7" i="4"/>
  <c r="B8" i="4"/>
  <c r="C8" i="4"/>
  <c r="D8" i="4"/>
  <c r="E8" i="4"/>
  <c r="F8" i="4"/>
  <c r="G8" i="4"/>
  <c r="B9" i="4"/>
  <c r="C9" i="4"/>
  <c r="D9" i="4"/>
  <c r="E9" i="4"/>
  <c r="F9" i="4"/>
  <c r="G9" i="4"/>
  <c r="B10" i="4"/>
  <c r="C10" i="4"/>
  <c r="D10" i="4"/>
  <c r="E10" i="4"/>
  <c r="F10" i="4"/>
  <c r="G10" i="4"/>
  <c r="B11" i="4"/>
  <c r="C11" i="4"/>
  <c r="D11" i="4"/>
  <c r="E11" i="4"/>
  <c r="F11" i="4"/>
  <c r="G11" i="4"/>
  <c r="B12" i="4"/>
  <c r="C12" i="4"/>
  <c r="D12" i="4"/>
  <c r="E12" i="4"/>
  <c r="F12" i="4"/>
  <c r="G12" i="4"/>
  <c r="B13" i="4"/>
  <c r="C13" i="4"/>
  <c r="D13" i="4"/>
  <c r="E13" i="4"/>
  <c r="F13" i="4"/>
  <c r="G13" i="4"/>
  <c r="B14" i="4"/>
  <c r="C14" i="4"/>
  <c r="D14" i="4"/>
  <c r="E14" i="4"/>
  <c r="F14" i="4"/>
  <c r="G14" i="4"/>
  <c r="B15" i="4"/>
  <c r="C15" i="4"/>
  <c r="D15" i="4"/>
  <c r="E15" i="4"/>
  <c r="F15" i="4"/>
  <c r="G15" i="4"/>
  <c r="B16" i="4"/>
  <c r="C16" i="4"/>
  <c r="D16" i="4"/>
  <c r="E16" i="4"/>
  <c r="F16" i="4"/>
  <c r="G16" i="4"/>
  <c r="B17" i="4"/>
  <c r="C17" i="4"/>
  <c r="D17" i="4"/>
  <c r="E17" i="4"/>
  <c r="F17" i="4"/>
  <c r="G17" i="4"/>
  <c r="B18" i="4"/>
  <c r="C18" i="4"/>
  <c r="D18" i="4"/>
  <c r="E18" i="4"/>
  <c r="F18" i="4"/>
  <c r="G18" i="4"/>
  <c r="B19" i="4"/>
  <c r="C19" i="4"/>
  <c r="D19" i="4"/>
  <c r="E19" i="4"/>
  <c r="F19" i="4"/>
  <c r="G19" i="4"/>
  <c r="B20" i="4"/>
  <c r="C20" i="4"/>
  <c r="D20" i="4"/>
  <c r="E20" i="4"/>
  <c r="F20" i="4"/>
  <c r="G20" i="4"/>
  <c r="B21" i="4"/>
  <c r="C21" i="4"/>
  <c r="D21" i="4"/>
  <c r="E21" i="4"/>
  <c r="F21" i="4"/>
  <c r="G21" i="4"/>
  <c r="B22" i="4"/>
  <c r="C22" i="4"/>
  <c r="D22" i="4"/>
  <c r="E22" i="4"/>
  <c r="F22" i="4"/>
  <c r="G22" i="4"/>
  <c r="B23" i="4"/>
  <c r="C23" i="4"/>
  <c r="D23" i="4"/>
  <c r="E23" i="4"/>
  <c r="F23" i="4"/>
  <c r="G23" i="4"/>
  <c r="B24" i="4"/>
  <c r="C24" i="4"/>
  <c r="D24" i="4"/>
  <c r="E24" i="4"/>
  <c r="F24" i="4"/>
  <c r="G24" i="4"/>
  <c r="B25" i="4"/>
  <c r="C25" i="4"/>
  <c r="D25" i="4"/>
  <c r="E25" i="4"/>
  <c r="F25" i="4"/>
  <c r="G25" i="4"/>
  <c r="B26" i="4"/>
  <c r="C26" i="4"/>
  <c r="D26" i="4"/>
  <c r="E26" i="4"/>
  <c r="F26" i="4"/>
  <c r="G26" i="4"/>
  <c r="B27" i="4"/>
  <c r="C27" i="4"/>
  <c r="D27" i="4"/>
  <c r="E27" i="4"/>
  <c r="F27" i="4"/>
  <c r="G27" i="4"/>
  <c r="B28" i="4"/>
  <c r="C28" i="4"/>
  <c r="D28" i="4"/>
  <c r="E28" i="4"/>
  <c r="F28" i="4"/>
  <c r="G28" i="4"/>
  <c r="B29" i="4"/>
  <c r="C29" i="4"/>
  <c r="D29" i="4"/>
  <c r="E29" i="4"/>
  <c r="F29" i="4"/>
  <c r="G29" i="4"/>
  <c r="G2" i="4"/>
  <c r="C2" i="4"/>
  <c r="D2" i="4"/>
  <c r="E2" i="4"/>
  <c r="F2" i="4"/>
  <c r="B2" i="4"/>
  <c r="C1" i="4"/>
  <c r="D1" i="4"/>
  <c r="E1" i="4"/>
  <c r="F1" i="4"/>
  <c r="B1" i="4"/>
  <c r="A2" i="4"/>
  <c r="J4" i="2"/>
  <c r="K4" i="2"/>
  <c r="L4" i="2"/>
  <c r="M4" i="2"/>
  <c r="J5" i="2"/>
  <c r="K5" i="2"/>
  <c r="L5" i="2"/>
  <c r="M5" i="2"/>
  <c r="J6" i="2"/>
  <c r="K6" i="2"/>
  <c r="L6" i="2"/>
  <c r="M6" i="2"/>
  <c r="J7" i="2"/>
  <c r="K7" i="2"/>
  <c r="L7" i="2"/>
  <c r="M7" i="2"/>
  <c r="J8" i="2"/>
  <c r="K8" i="2"/>
  <c r="L8" i="2"/>
  <c r="M8" i="2"/>
  <c r="J9" i="2"/>
  <c r="K9" i="2"/>
  <c r="L9" i="2"/>
  <c r="M9" i="2"/>
  <c r="J10" i="2"/>
  <c r="K10" i="2"/>
  <c r="L10" i="2"/>
  <c r="M10" i="2"/>
  <c r="J11" i="2"/>
  <c r="K11" i="2"/>
  <c r="L11" i="2"/>
  <c r="M11" i="2"/>
  <c r="J12" i="2"/>
  <c r="K12" i="2"/>
  <c r="L12" i="2"/>
  <c r="M12" i="2"/>
  <c r="J13" i="2"/>
  <c r="K13" i="2"/>
  <c r="L13" i="2"/>
  <c r="M13" i="2"/>
  <c r="J14" i="2"/>
  <c r="K14" i="2"/>
  <c r="L14" i="2"/>
  <c r="M14" i="2"/>
  <c r="J15" i="2"/>
  <c r="K15" i="2"/>
  <c r="L15" i="2"/>
  <c r="M15" i="2"/>
  <c r="J16" i="2"/>
  <c r="K16" i="2"/>
  <c r="L16" i="2"/>
  <c r="M16" i="2"/>
  <c r="J17" i="2"/>
  <c r="K17" i="2"/>
  <c r="L17" i="2"/>
  <c r="M17" i="2"/>
  <c r="J18" i="2"/>
  <c r="K18" i="2"/>
  <c r="L18" i="2"/>
  <c r="M18" i="2"/>
  <c r="J19" i="2"/>
  <c r="K19" i="2"/>
  <c r="L19" i="2"/>
  <c r="M19" i="2"/>
  <c r="J20" i="2"/>
  <c r="K20" i="2"/>
  <c r="L20" i="2"/>
  <c r="M20" i="2"/>
  <c r="J21" i="2"/>
  <c r="K21" i="2"/>
  <c r="L21" i="2"/>
  <c r="M21" i="2"/>
  <c r="J22" i="2"/>
  <c r="K22" i="2"/>
  <c r="L22" i="2"/>
  <c r="M22" i="2"/>
  <c r="J23" i="2"/>
  <c r="K23" i="2"/>
  <c r="L23" i="2"/>
  <c r="M23" i="2"/>
  <c r="J24" i="2"/>
  <c r="K24" i="2"/>
  <c r="L24" i="2"/>
  <c r="M24" i="2"/>
  <c r="J25" i="2"/>
  <c r="K25" i="2"/>
  <c r="L25" i="2"/>
  <c r="M25" i="2"/>
  <c r="J26" i="2"/>
  <c r="K26" i="2"/>
  <c r="L26" i="2"/>
  <c r="M26" i="2"/>
  <c r="J27" i="2"/>
  <c r="K27" i="2"/>
  <c r="L27" i="2"/>
  <c r="M27" i="2"/>
  <c r="J28" i="2"/>
  <c r="K28" i="2"/>
  <c r="L28" i="2"/>
  <c r="M28" i="2"/>
  <c r="J29" i="2"/>
  <c r="K29" i="2"/>
  <c r="L29" i="2"/>
  <c r="M29" i="2"/>
  <c r="J30" i="2"/>
  <c r="K30" i="2"/>
  <c r="L30" i="2"/>
  <c r="M30" i="2"/>
  <c r="K3" i="2"/>
  <c r="L3" i="2"/>
  <c r="M3" i="2"/>
  <c r="J3" i="2"/>
</calcChain>
</file>

<file path=xl/sharedStrings.xml><?xml version="1.0" encoding="utf-8"?>
<sst xmlns="http://schemas.openxmlformats.org/spreadsheetml/2006/main" count="21" uniqueCount="12">
  <si>
    <t>AUC</t>
  </si>
  <si>
    <t>PE</t>
  </si>
  <si>
    <t>TTP</t>
  </si>
  <si>
    <t>Washout</t>
  </si>
  <si>
    <t>Animal#</t>
  </si>
  <si>
    <t>Muscle</t>
  </si>
  <si>
    <t>Normalized</t>
  </si>
  <si>
    <t>Tumor</t>
  </si>
  <si>
    <t>PET</t>
  </si>
  <si>
    <t>SUVmax</t>
  </si>
  <si>
    <t>Bone</t>
  </si>
  <si>
    <t>Animal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</si>
</sst>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0"/>
  </numFmts>
  <fonts count="5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4"/>
      <color theme="1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DFCCC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63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27">
    <xf numFmtId="0" fontId="0" fillId="0" borderId="0" xfId="0"/>
    <xf numFmtId="0" fontId="4" fillId="0" borderId="1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0" fillId="3" borderId="1" xfId="0" applyFill="1" applyBorder="1"/>
    <xf numFmtId="0" fontId="0" fillId="4" borderId="1" xfId="0" applyFill="1" applyBorder="1"/>
    <xf numFmtId="164" fontId="0" fillId="2" borderId="1" xfId="0" applyNumberFormat="1" applyFill="1" applyBorder="1"/>
    <xf numFmtId="0" fontId="0" fillId="5" borderId="1" xfId="0" applyFill="1" applyBorder="1"/>
    <xf numFmtId="164" fontId="0" fillId="2" borderId="1" xfId="0" applyNumberFormat="1" applyFont="1" applyFill="1" applyBorder="1"/>
    <xf numFmtId="164" fontId="0" fillId="2" borderId="1" xfId="0" applyNumberFormat="1" applyFont="1" applyFill="1" applyBorder="1" applyAlignment="1">
      <alignment horizontal="right"/>
    </xf>
    <xf numFmtId="0" fontId="1" fillId="0" borderId="3" xfId="0" applyFont="1" applyBorder="1" applyAlignment="1">
      <alignment horizontal="center"/>
    </xf>
    <xf numFmtId="0" fontId="0" fillId="3" borderId="3" xfId="0" applyFill="1" applyBorder="1"/>
    <xf numFmtId="0" fontId="0" fillId="4" borderId="3" xfId="0" applyFill="1" applyBorder="1"/>
    <xf numFmtId="164" fontId="0" fillId="2" borderId="3" xfId="0" applyNumberFormat="1" applyFill="1" applyBorder="1"/>
    <xf numFmtId="0" fontId="0" fillId="5" borderId="3" xfId="0" applyFill="1" applyBorder="1"/>
    <xf numFmtId="0" fontId="4" fillId="0" borderId="2" xfId="0" applyFont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0" fillId="6" borderId="3" xfId="0" applyFill="1" applyBorder="1"/>
    <xf numFmtId="0" fontId="0" fillId="6" borderId="1" xfId="0" applyFill="1" applyBorder="1"/>
  </cellXfs>
  <cellStyles count="63">
    <cellStyle name="Besuchter Link" xfId="2" builtinId="9" hidden="1"/>
    <cellStyle name="Besuchter Link" xfId="4" builtinId="9" hidden="1"/>
    <cellStyle name="Besuchter Link" xfId="6" builtinId="9" hidden="1"/>
    <cellStyle name="Besuchter Link" xfId="8" builtinId="9" hidden="1"/>
    <cellStyle name="Besuchter Link" xfId="10" builtinId="9" hidden="1"/>
    <cellStyle name="Besuchter Link" xfId="12" builtinId="9" hidden="1"/>
    <cellStyle name="Besuchter Link" xfId="14" builtinId="9" hidden="1"/>
    <cellStyle name="Besuchter Link" xfId="16" builtinId="9" hidden="1"/>
    <cellStyle name="Besuchter Link" xfId="18" builtinId="9" hidden="1"/>
    <cellStyle name="Besuchter Link" xfId="20" builtinId="9" hidden="1"/>
    <cellStyle name="Besuchter Link" xfId="22" builtinId="9" hidden="1"/>
    <cellStyle name="Besuchter Link" xfId="24" builtinId="9" hidden="1"/>
    <cellStyle name="Besuchter Link" xfId="26" builtinId="9" hidden="1"/>
    <cellStyle name="Besuchter Link" xfId="28" builtinId="9" hidden="1"/>
    <cellStyle name="Besuchter Link" xfId="30" builtinId="9" hidden="1"/>
    <cellStyle name="Besuchter Link" xfId="32" builtinId="9" hidden="1"/>
    <cellStyle name="Besuchter Link" xfId="34" builtinId="9" hidden="1"/>
    <cellStyle name="Besuchter Link" xfId="36" builtinId="9" hidden="1"/>
    <cellStyle name="Besuchter Link" xfId="38" builtinId="9" hidden="1"/>
    <cellStyle name="Besuchter Link" xfId="40" builtinId="9" hidden="1"/>
    <cellStyle name="Besuchter Link" xfId="42" builtinId="9" hidden="1"/>
    <cellStyle name="Besuchter Link" xfId="44" builtinId="9" hidden="1"/>
    <cellStyle name="Besuchter Link" xfId="46" builtinId="9" hidden="1"/>
    <cellStyle name="Besuchter Link" xfId="48" builtinId="9" hidden="1"/>
    <cellStyle name="Besuchter Link" xfId="50" builtinId="9" hidden="1"/>
    <cellStyle name="Besuchter Link" xfId="52" builtinId="9" hidden="1"/>
    <cellStyle name="Besuchter Link" xfId="54" builtinId="9" hidden="1"/>
    <cellStyle name="Besuchter Link" xfId="56" builtinId="9" hidden="1"/>
    <cellStyle name="Besuchter Link" xfId="58" builtinId="9" hidden="1"/>
    <cellStyle name="Besuchter Link" xfId="60" builtinId="9" hidden="1"/>
    <cellStyle name="Besuchter Link" xfId="62" builtinId="9" hidden="1"/>
    <cellStyle name="Link" xfId="1" builtinId="8" hidden="1"/>
    <cellStyle name="Link" xfId="3" builtinId="8" hidden="1"/>
    <cellStyle name="Link" xfId="5" builtinId="8" hidden="1"/>
    <cellStyle name="Link" xfId="7" builtinId="8" hidden="1"/>
    <cellStyle name="Link" xfId="9" builtinId="8" hidden="1"/>
    <cellStyle name="Link" xfId="11" builtinId="8" hidden="1"/>
    <cellStyle name="Link" xfId="13" builtinId="8" hidden="1"/>
    <cellStyle name="Link" xfId="15" builtinId="8" hidden="1"/>
    <cellStyle name="Link" xfId="17" builtinId="8" hidden="1"/>
    <cellStyle name="Link" xfId="19" builtinId="8" hidden="1"/>
    <cellStyle name="Link" xfId="21" builtinId="8" hidden="1"/>
    <cellStyle name="Link" xfId="23" builtinId="8" hidden="1"/>
    <cellStyle name="Link" xfId="25" builtinId="8" hidden="1"/>
    <cellStyle name="Link" xfId="27" builtinId="8" hidden="1"/>
    <cellStyle name="Link" xfId="29" builtinId="8" hidden="1"/>
    <cellStyle name="Link" xfId="31" builtinId="8" hidden="1"/>
    <cellStyle name="Link" xfId="33" builtinId="8" hidden="1"/>
    <cellStyle name="Link" xfId="35" builtinId="8" hidden="1"/>
    <cellStyle name="Link" xfId="37" builtinId="8" hidden="1"/>
    <cellStyle name="Link" xfId="39" builtinId="8" hidden="1"/>
    <cellStyle name="Link" xfId="41" builtinId="8" hidden="1"/>
    <cellStyle name="Link" xfId="43" builtinId="8" hidden="1"/>
    <cellStyle name="Link" xfId="45" builtinId="8" hidden="1"/>
    <cellStyle name="Link" xfId="47" builtinId="8" hidden="1"/>
    <cellStyle name="Link" xfId="49" builtinId="8" hidden="1"/>
    <cellStyle name="Link" xfId="51" builtinId="8" hidden="1"/>
    <cellStyle name="Link" xfId="53" builtinId="8" hidden="1"/>
    <cellStyle name="Link" xfId="55" builtinId="8" hidden="1"/>
    <cellStyle name="Link" xfId="57" builtinId="8" hidden="1"/>
    <cellStyle name="Link" xfId="59" builtinId="8" hidden="1"/>
    <cellStyle name="Link" xfId="61" builtinId="8" hidden="1"/>
    <cellStyle name="Standard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zoomScale="150" zoomScaleNormal="150" zoomScalePageLayoutView="150" workbookViewId="0">
      <selection activeCell="Q33" sqref="Q33"/>
    </sheetView>
  </sheetViews>
  <sheetFormatPr baseColWidth="10" defaultRowHeight="15" x14ac:dyDescent="0"/>
  <sheetData>
    <row r="1" spans="1:15" ht="18">
      <c r="A1" s="1" t="s">
        <v>4</v>
      </c>
      <c r="B1" s="23" t="s">
        <v>10</v>
      </c>
      <c r="C1" s="23"/>
      <c r="D1" s="23"/>
      <c r="E1" s="23"/>
      <c r="F1" s="2" t="s">
        <v>5</v>
      </c>
      <c r="G1" s="2"/>
      <c r="H1" s="2"/>
      <c r="I1" s="2"/>
      <c r="J1" s="3" t="s">
        <v>6</v>
      </c>
      <c r="K1" s="3"/>
      <c r="L1" s="3"/>
      <c r="M1" s="3"/>
      <c r="N1" s="4" t="s">
        <v>8</v>
      </c>
      <c r="O1" s="5" t="s">
        <v>7</v>
      </c>
    </row>
    <row r="2" spans="1:15" ht="18" customHeight="1" thickBot="1">
      <c r="A2" s="18"/>
      <c r="B2" s="24" t="s">
        <v>0</v>
      </c>
      <c r="C2" s="24" t="s">
        <v>1</v>
      </c>
      <c r="D2" s="24" t="s">
        <v>2</v>
      </c>
      <c r="E2" s="24" t="s">
        <v>3</v>
      </c>
      <c r="F2" s="20" t="s">
        <v>0</v>
      </c>
      <c r="G2" s="20" t="s">
        <v>1</v>
      </c>
      <c r="H2" s="20" t="s">
        <v>2</v>
      </c>
      <c r="I2" s="20" t="s">
        <v>3</v>
      </c>
      <c r="J2" s="21" t="s">
        <v>0</v>
      </c>
      <c r="K2" s="21" t="s">
        <v>1</v>
      </c>
      <c r="L2" s="21" t="s">
        <v>2</v>
      </c>
      <c r="M2" s="21" t="s">
        <v>3</v>
      </c>
      <c r="N2" s="22" t="s">
        <v>9</v>
      </c>
      <c r="O2" s="19"/>
    </row>
    <row r="3" spans="1:15" ht="16" thickTop="1">
      <c r="A3" s="13">
        <v>1</v>
      </c>
      <c r="B3" s="25">
        <v>335.16899999999998</v>
      </c>
      <c r="C3" s="25">
        <v>1.54</v>
      </c>
      <c r="D3" s="25">
        <v>75.150000000000006</v>
      </c>
      <c r="E3" s="25">
        <v>0.63636363636363602</v>
      </c>
      <c r="F3" s="14">
        <v>147.21885</v>
      </c>
      <c r="G3" s="14">
        <v>0.67999999999999994</v>
      </c>
      <c r="H3" s="14">
        <v>207.91500000000002</v>
      </c>
      <c r="I3" s="14">
        <v>0.71759562841530045</v>
      </c>
      <c r="J3" s="15">
        <f>B3/F3</f>
        <v>2.2766717713118938</v>
      </c>
      <c r="K3" s="15">
        <f t="shared" ref="K3:M3" si="0">C3/G3</f>
        <v>2.2647058823529416</v>
      </c>
      <c r="L3" s="15">
        <f t="shared" si="0"/>
        <v>0.36144578313253012</v>
      </c>
      <c r="M3" s="15">
        <f t="shared" si="0"/>
        <v>0.88679976739678201</v>
      </c>
      <c r="N3" s="16">
        <v>2.4604670983131709</v>
      </c>
      <c r="O3" s="17">
        <v>1</v>
      </c>
    </row>
    <row r="4" spans="1:15">
      <c r="A4" s="6">
        <v>2</v>
      </c>
      <c r="B4" s="26">
        <v>350.9</v>
      </c>
      <c r="C4" s="26">
        <v>1.7050000000000001</v>
      </c>
      <c r="D4" s="26">
        <v>70</v>
      </c>
      <c r="E4" s="26">
        <v>0.74268502581755591</v>
      </c>
      <c r="F4" s="7">
        <v>138</v>
      </c>
      <c r="G4" s="7">
        <v>0.5</v>
      </c>
      <c r="H4" s="7">
        <v>155</v>
      </c>
      <c r="I4" s="7">
        <v>0.45454545454545453</v>
      </c>
      <c r="J4" s="8">
        <f t="shared" ref="J4:J30" si="1">B4/F4</f>
        <v>2.5427536231884056</v>
      </c>
      <c r="K4" s="8">
        <f t="shared" ref="K4:K30" si="2">C4/G4</f>
        <v>3.41</v>
      </c>
      <c r="L4" s="8">
        <f t="shared" ref="L4:L30" si="3">D4/H4</f>
        <v>0.45161290322580644</v>
      </c>
      <c r="M4" s="8">
        <f t="shared" ref="M4:M30" si="4">E4/I4</f>
        <v>1.6339070567986231</v>
      </c>
      <c r="N4" s="11">
        <v>2.7026406010692097</v>
      </c>
      <c r="O4" s="10">
        <v>0</v>
      </c>
    </row>
    <row r="5" spans="1:15">
      <c r="A5" s="6">
        <v>3</v>
      </c>
      <c r="B5" s="26">
        <v>384.72500000000002</v>
      </c>
      <c r="C5" s="26">
        <v>1.7549999999999999</v>
      </c>
      <c r="D5" s="26">
        <v>70</v>
      </c>
      <c r="E5" s="26">
        <v>0.6623190296074084</v>
      </c>
      <c r="F5" s="7">
        <v>195.8</v>
      </c>
      <c r="G5" s="7">
        <v>0.60499999999999998</v>
      </c>
      <c r="H5" s="7">
        <v>147.5</v>
      </c>
      <c r="I5" s="7">
        <v>0.30306799336650103</v>
      </c>
      <c r="J5" s="8">
        <f t="shared" si="1"/>
        <v>1.9648876404494382</v>
      </c>
      <c r="K5" s="8">
        <f t="shared" si="2"/>
        <v>2.9008264462809916</v>
      </c>
      <c r="L5" s="8">
        <f t="shared" si="3"/>
        <v>0.47457627118644069</v>
      </c>
      <c r="M5" s="8">
        <f t="shared" si="4"/>
        <v>2.1853809841492038</v>
      </c>
      <c r="N5" s="9">
        <v>2.4000189206175704</v>
      </c>
      <c r="O5" s="10">
        <v>1</v>
      </c>
    </row>
    <row r="6" spans="1:15">
      <c r="A6" s="6">
        <v>4</v>
      </c>
      <c r="B6" s="26">
        <v>264.02499999999998</v>
      </c>
      <c r="C6" s="26">
        <v>1.52</v>
      </c>
      <c r="D6" s="26">
        <v>65</v>
      </c>
      <c r="E6" s="26">
        <v>0.75424462924462898</v>
      </c>
      <c r="F6" s="7">
        <v>166.7</v>
      </c>
      <c r="G6" s="7">
        <v>0.61499999999999999</v>
      </c>
      <c r="H6" s="7">
        <v>135</v>
      </c>
      <c r="I6" s="7">
        <v>0.68796791443850247</v>
      </c>
      <c r="J6" s="8">
        <f t="shared" si="1"/>
        <v>1.5838332333533294</v>
      </c>
      <c r="K6" s="8">
        <f t="shared" si="2"/>
        <v>2.4715447154471546</v>
      </c>
      <c r="L6" s="8">
        <f t="shared" si="3"/>
        <v>0.48148148148148145</v>
      </c>
      <c r="M6" s="8">
        <f t="shared" si="4"/>
        <v>1.0963369270792511</v>
      </c>
      <c r="N6" s="9">
        <v>2.5142008729361094</v>
      </c>
      <c r="O6" s="10">
        <v>1</v>
      </c>
    </row>
    <row r="7" spans="1:15">
      <c r="A7" s="6">
        <v>5</v>
      </c>
      <c r="B7" s="26">
        <v>297.04999999999995</v>
      </c>
      <c r="C7" s="26">
        <v>1.4750000000000001</v>
      </c>
      <c r="D7" s="26">
        <v>70</v>
      </c>
      <c r="E7" s="26">
        <v>0.84083386963317097</v>
      </c>
      <c r="F7" s="7">
        <v>194.5</v>
      </c>
      <c r="G7" s="7">
        <v>0.60000000000000009</v>
      </c>
      <c r="H7" s="7">
        <v>130</v>
      </c>
      <c r="I7" s="7">
        <v>0.38392857142857151</v>
      </c>
      <c r="J7" s="8">
        <f t="shared" si="1"/>
        <v>1.5272493573264778</v>
      </c>
      <c r="K7" s="8">
        <f t="shared" si="2"/>
        <v>2.458333333333333</v>
      </c>
      <c r="L7" s="8">
        <f t="shared" si="3"/>
        <v>0.53846153846153844</v>
      </c>
      <c r="M7" s="8">
        <f t="shared" si="4"/>
        <v>2.1900789162538401</v>
      </c>
      <c r="N7" s="11">
        <v>2.8892228000671483</v>
      </c>
      <c r="O7" s="10">
        <v>0</v>
      </c>
    </row>
    <row r="8" spans="1:15">
      <c r="A8" s="6">
        <v>6</v>
      </c>
      <c r="B8" s="26">
        <v>374</v>
      </c>
      <c r="C8" s="26">
        <v>1.7349999999999999</v>
      </c>
      <c r="D8" s="26">
        <v>70</v>
      </c>
      <c r="E8" s="26">
        <v>0.67962814874050403</v>
      </c>
      <c r="F8" s="7">
        <v>165.1</v>
      </c>
      <c r="G8" s="7">
        <v>0.52500000000000002</v>
      </c>
      <c r="H8" s="7">
        <v>180</v>
      </c>
      <c r="I8" s="7">
        <v>0.43818181818181801</v>
      </c>
      <c r="J8" s="8">
        <f t="shared" si="1"/>
        <v>2.2652937613567534</v>
      </c>
      <c r="K8" s="8">
        <f t="shared" si="2"/>
        <v>3.3047619047619046</v>
      </c>
      <c r="L8" s="8">
        <f t="shared" si="3"/>
        <v>0.3888888888888889</v>
      </c>
      <c r="M8" s="8">
        <f t="shared" si="4"/>
        <v>1.5510185967106944</v>
      </c>
      <c r="N8" s="9">
        <v>2.0966927485284499</v>
      </c>
      <c r="O8" s="10">
        <v>1</v>
      </c>
    </row>
    <row r="9" spans="1:15">
      <c r="A9" s="6">
        <v>7</v>
      </c>
      <c r="B9" s="26">
        <v>280.97500000000002</v>
      </c>
      <c r="C9" s="26">
        <v>1.26</v>
      </c>
      <c r="D9" s="26">
        <v>62.5</v>
      </c>
      <c r="E9" s="26">
        <v>0.6495477000064156</v>
      </c>
      <c r="F9" s="7">
        <v>151.97499999999999</v>
      </c>
      <c r="G9" s="7">
        <v>0.54499999999999993</v>
      </c>
      <c r="H9" s="7">
        <v>157.5</v>
      </c>
      <c r="I9" s="7">
        <v>0.3684922244759975</v>
      </c>
      <c r="J9" s="8">
        <f t="shared" si="1"/>
        <v>1.8488238197071889</v>
      </c>
      <c r="K9" s="8">
        <f t="shared" si="2"/>
        <v>2.3119266055045875</v>
      </c>
      <c r="L9" s="8">
        <f t="shared" si="3"/>
        <v>0.3968253968253968</v>
      </c>
      <c r="M9" s="8">
        <f t="shared" si="4"/>
        <v>1.7627175198339231</v>
      </c>
      <c r="N9" s="9">
        <v>2.2171386238387654</v>
      </c>
      <c r="O9" s="10">
        <v>1</v>
      </c>
    </row>
    <row r="10" spans="1:15">
      <c r="A10" s="6">
        <v>8</v>
      </c>
      <c r="B10" s="26">
        <v>301.72500000000002</v>
      </c>
      <c r="C10" s="26">
        <v>1.75</v>
      </c>
      <c r="D10" s="26">
        <v>62.5</v>
      </c>
      <c r="E10" s="26">
        <v>0.65608465608465649</v>
      </c>
      <c r="F10" s="7">
        <v>161.07499999999999</v>
      </c>
      <c r="G10" s="7">
        <v>0.53</v>
      </c>
      <c r="H10" s="7">
        <v>162.5</v>
      </c>
      <c r="I10" s="7">
        <v>0.29502327246688154</v>
      </c>
      <c r="J10" s="8">
        <f t="shared" si="1"/>
        <v>1.8731957162812358</v>
      </c>
      <c r="K10" s="8">
        <f t="shared" si="2"/>
        <v>3.3018867924528301</v>
      </c>
      <c r="L10" s="8">
        <f t="shared" si="3"/>
        <v>0.38461538461538464</v>
      </c>
      <c r="M10" s="8">
        <f t="shared" si="4"/>
        <v>2.2238403451995694</v>
      </c>
      <c r="N10" s="12">
        <v>2.827724218016654</v>
      </c>
      <c r="O10" s="10">
        <v>0</v>
      </c>
    </row>
    <row r="11" spans="1:15">
      <c r="A11" s="6">
        <v>9</v>
      </c>
      <c r="B11" s="26">
        <v>434.65</v>
      </c>
      <c r="C11" s="26">
        <v>1.98</v>
      </c>
      <c r="D11" s="26">
        <v>75</v>
      </c>
      <c r="E11" s="26">
        <v>0.60746039856923906</v>
      </c>
      <c r="F11" s="7">
        <v>102</v>
      </c>
      <c r="G11" s="7">
        <v>0.43</v>
      </c>
      <c r="H11" s="7">
        <v>407.5</v>
      </c>
      <c r="I11" s="7">
        <v>0.70594653573376998</v>
      </c>
      <c r="J11" s="8">
        <f t="shared" si="1"/>
        <v>4.2612745098039211</v>
      </c>
      <c r="K11" s="8">
        <f t="shared" si="2"/>
        <v>4.6046511627906979</v>
      </c>
      <c r="L11" s="8">
        <f t="shared" si="3"/>
        <v>0.18404907975460122</v>
      </c>
      <c r="M11" s="8">
        <f t="shared" si="4"/>
        <v>0.86049065732412278</v>
      </c>
      <c r="N11" s="12">
        <v>2.4490209725257572</v>
      </c>
      <c r="O11" s="10">
        <v>0</v>
      </c>
    </row>
    <row r="12" spans="1:15">
      <c r="A12" s="6">
        <v>10</v>
      </c>
      <c r="B12" s="26">
        <v>415.65</v>
      </c>
      <c r="C12" s="26">
        <v>1.95</v>
      </c>
      <c r="D12" s="26">
        <v>72.5</v>
      </c>
      <c r="E12" s="26">
        <v>0.63736437792032952</v>
      </c>
      <c r="F12" s="7">
        <v>154.02499999999998</v>
      </c>
      <c r="G12" s="7">
        <v>0.58000000000000007</v>
      </c>
      <c r="H12" s="7">
        <v>167.5</v>
      </c>
      <c r="I12" s="7">
        <v>0.55178571428571455</v>
      </c>
      <c r="J12" s="8">
        <f t="shared" si="1"/>
        <v>2.6985878915760431</v>
      </c>
      <c r="K12" s="8">
        <f t="shared" si="2"/>
        <v>3.3620689655172411</v>
      </c>
      <c r="L12" s="8">
        <f t="shared" si="3"/>
        <v>0.43283582089552236</v>
      </c>
      <c r="M12" s="8">
        <f t="shared" si="4"/>
        <v>1.1550940182374898</v>
      </c>
      <c r="N12" s="9">
        <v>2.3797399871856482</v>
      </c>
      <c r="O12" s="10">
        <v>1</v>
      </c>
    </row>
    <row r="13" spans="1:15">
      <c r="A13" s="6">
        <v>11</v>
      </c>
      <c r="B13" s="26">
        <v>506.58614999999998</v>
      </c>
      <c r="C13" s="26">
        <v>2.2999999999999998</v>
      </c>
      <c r="D13" s="26">
        <v>85.17</v>
      </c>
      <c r="E13" s="26">
        <v>0.73931133428981344</v>
      </c>
      <c r="F13" s="7">
        <v>125.90129999999999</v>
      </c>
      <c r="G13" s="7">
        <v>0.53</v>
      </c>
      <c r="H13" s="7">
        <v>495.99</v>
      </c>
      <c r="I13" s="7">
        <v>0.32142857142857151</v>
      </c>
      <c r="J13" s="8">
        <f t="shared" si="1"/>
        <v>4.0236768802228413</v>
      </c>
      <c r="K13" s="8">
        <f t="shared" si="2"/>
        <v>4.3396226415094334</v>
      </c>
      <c r="L13" s="8">
        <f t="shared" si="3"/>
        <v>0.17171717171717171</v>
      </c>
      <c r="M13" s="8">
        <f t="shared" si="4"/>
        <v>2.3000797066794192</v>
      </c>
      <c r="N13" s="9">
        <v>1.3847543201825889</v>
      </c>
      <c r="O13" s="10">
        <v>1</v>
      </c>
    </row>
    <row r="14" spans="1:15">
      <c r="A14" s="6">
        <v>12</v>
      </c>
      <c r="B14" s="26">
        <v>605.00759999999991</v>
      </c>
      <c r="C14" s="26">
        <v>2.5449999999999999</v>
      </c>
      <c r="D14" s="26">
        <v>87.674999999999997</v>
      </c>
      <c r="E14" s="26">
        <v>0.67413900576593444</v>
      </c>
      <c r="F14" s="7">
        <v>117.86024999999999</v>
      </c>
      <c r="G14" s="7">
        <v>0.53499999999999992</v>
      </c>
      <c r="H14" s="7">
        <v>250.5</v>
      </c>
      <c r="I14" s="7">
        <v>0.55665024630541904</v>
      </c>
      <c r="J14" s="8">
        <f t="shared" si="1"/>
        <v>5.1332624867162586</v>
      </c>
      <c r="K14" s="8">
        <f t="shared" si="2"/>
        <v>4.7570093457943932</v>
      </c>
      <c r="L14" s="8">
        <f t="shared" si="3"/>
        <v>0.35</v>
      </c>
      <c r="M14" s="8">
        <f t="shared" si="4"/>
        <v>1.2110638776149081</v>
      </c>
      <c r="N14" s="12">
        <v>2.5786302254858331</v>
      </c>
      <c r="O14" s="10">
        <v>0</v>
      </c>
    </row>
    <row r="15" spans="1:15">
      <c r="A15" s="6">
        <v>13</v>
      </c>
      <c r="B15" s="26">
        <v>546.22500000000002</v>
      </c>
      <c r="C15" s="26">
        <v>2.5099999999999998</v>
      </c>
      <c r="D15" s="26">
        <v>85</v>
      </c>
      <c r="E15" s="26">
        <v>0.68170426065162903</v>
      </c>
      <c r="F15" s="7">
        <v>135.97499999999999</v>
      </c>
      <c r="G15" s="7">
        <v>0.47</v>
      </c>
      <c r="H15" s="7">
        <v>315</v>
      </c>
      <c r="I15" s="7">
        <v>0.47871376811594202</v>
      </c>
      <c r="J15" s="8">
        <f t="shared" si="1"/>
        <v>4.0170987313844462</v>
      </c>
      <c r="K15" s="8">
        <f t="shared" si="2"/>
        <v>5.3404255319148932</v>
      </c>
      <c r="L15" s="8">
        <f t="shared" si="3"/>
        <v>0.26984126984126983</v>
      </c>
      <c r="M15" s="8">
        <f t="shared" si="4"/>
        <v>1.4240331196961182</v>
      </c>
      <c r="N15" s="9">
        <v>0.88747174803149609</v>
      </c>
      <c r="O15" s="10">
        <v>1</v>
      </c>
    </row>
    <row r="16" spans="1:15">
      <c r="A16" s="6">
        <v>14</v>
      </c>
      <c r="B16" s="26">
        <v>423.07499999999999</v>
      </c>
      <c r="C16" s="26">
        <v>2.1849999999999996</v>
      </c>
      <c r="D16" s="26">
        <v>85</v>
      </c>
      <c r="E16" s="26">
        <v>0.76840374399190503</v>
      </c>
      <c r="F16" s="7">
        <v>142.75</v>
      </c>
      <c r="G16" s="7">
        <v>0.55499999999999994</v>
      </c>
      <c r="H16" s="7">
        <v>172.5</v>
      </c>
      <c r="I16" s="7">
        <v>0.49674054758800545</v>
      </c>
      <c r="J16" s="8">
        <f t="shared" si="1"/>
        <v>2.9637478108581434</v>
      </c>
      <c r="K16" s="8">
        <f t="shared" si="2"/>
        <v>3.9369369369369367</v>
      </c>
      <c r="L16" s="8">
        <f t="shared" si="3"/>
        <v>0.49275362318840582</v>
      </c>
      <c r="M16" s="8">
        <f t="shared" si="4"/>
        <v>1.5468915266188736</v>
      </c>
      <c r="N16" s="9">
        <v>1.952256742349457</v>
      </c>
      <c r="O16" s="10">
        <v>1</v>
      </c>
    </row>
    <row r="17" spans="1:15">
      <c r="A17" s="6">
        <v>15</v>
      </c>
      <c r="B17" s="26">
        <v>481.67500000000001</v>
      </c>
      <c r="C17" s="26">
        <v>2.5099999999999998</v>
      </c>
      <c r="D17" s="26">
        <v>75</v>
      </c>
      <c r="E17" s="26">
        <v>0.68633713078157554</v>
      </c>
      <c r="F17" s="7">
        <v>142.42500000000001</v>
      </c>
      <c r="G17" s="7">
        <v>0.54500000000000004</v>
      </c>
      <c r="H17" s="7">
        <v>122.5</v>
      </c>
      <c r="I17" s="7">
        <v>0.66356107660455499</v>
      </c>
      <c r="J17" s="8">
        <f t="shared" si="1"/>
        <v>3.3819554151307702</v>
      </c>
      <c r="K17" s="8">
        <f t="shared" si="2"/>
        <v>4.6055045871559628</v>
      </c>
      <c r="L17" s="8">
        <f t="shared" si="3"/>
        <v>0.61224489795918369</v>
      </c>
      <c r="M17" s="8">
        <f t="shared" si="4"/>
        <v>1.0343239755616254</v>
      </c>
      <c r="N17" s="9">
        <v>3.096145712989566</v>
      </c>
      <c r="O17" s="10">
        <v>1</v>
      </c>
    </row>
    <row r="18" spans="1:15">
      <c r="A18" s="6">
        <v>16</v>
      </c>
      <c r="B18" s="26">
        <v>475.57500000000005</v>
      </c>
      <c r="C18" s="26">
        <v>2.38</v>
      </c>
      <c r="D18" s="26">
        <v>72.5</v>
      </c>
      <c r="E18" s="26">
        <v>0.63257334747260552</v>
      </c>
      <c r="F18" s="7">
        <v>143.82499999999999</v>
      </c>
      <c r="G18" s="7">
        <v>0.59</v>
      </c>
      <c r="H18" s="7">
        <v>222.5</v>
      </c>
      <c r="I18" s="7">
        <v>0.47397181478285899</v>
      </c>
      <c r="J18" s="8">
        <f t="shared" si="1"/>
        <v>3.3066226316704332</v>
      </c>
      <c r="K18" s="8">
        <f t="shared" si="2"/>
        <v>4.0338983050847457</v>
      </c>
      <c r="L18" s="8">
        <f t="shared" si="3"/>
        <v>0.3258426966292135</v>
      </c>
      <c r="M18" s="8">
        <f t="shared" si="4"/>
        <v>1.3346222871130149</v>
      </c>
      <c r="N18" s="9">
        <v>2.7719675346097201</v>
      </c>
      <c r="O18" s="10">
        <v>1</v>
      </c>
    </row>
    <row r="19" spans="1:15">
      <c r="A19" s="6">
        <v>17</v>
      </c>
      <c r="B19" s="26">
        <v>553.07500000000005</v>
      </c>
      <c r="C19" s="26">
        <v>2.5049999999999999</v>
      </c>
      <c r="D19" s="26">
        <v>80</v>
      </c>
      <c r="E19" s="26">
        <v>0.63220663265306154</v>
      </c>
      <c r="F19" s="7">
        <v>134.67500000000001</v>
      </c>
      <c r="G19" s="7">
        <v>0.54499999999999993</v>
      </c>
      <c r="H19" s="7">
        <v>145</v>
      </c>
      <c r="I19" s="7">
        <v>0.45508474576271196</v>
      </c>
      <c r="J19" s="8">
        <f t="shared" si="1"/>
        <v>4.1067384444031925</v>
      </c>
      <c r="K19" s="8">
        <f t="shared" si="2"/>
        <v>4.5963302752293584</v>
      </c>
      <c r="L19" s="8">
        <f t="shared" si="3"/>
        <v>0.55172413793103448</v>
      </c>
      <c r="M19" s="8">
        <f t="shared" si="4"/>
        <v>1.3892063808763733</v>
      </c>
      <c r="N19" s="11">
        <v>2.7554246874515278</v>
      </c>
      <c r="O19" s="10">
        <v>0</v>
      </c>
    </row>
    <row r="20" spans="1:15">
      <c r="A20" s="6">
        <v>18</v>
      </c>
      <c r="B20" s="26">
        <v>448.35</v>
      </c>
      <c r="C20" s="26">
        <v>2.0249999999999999</v>
      </c>
      <c r="D20" s="26">
        <v>75</v>
      </c>
      <c r="E20" s="26">
        <v>0.67044063647490804</v>
      </c>
      <c r="F20" s="7">
        <v>141.85</v>
      </c>
      <c r="G20" s="7">
        <v>0.61499999999999999</v>
      </c>
      <c r="H20" s="7">
        <v>215</v>
      </c>
      <c r="I20" s="7">
        <v>0.61190476190476195</v>
      </c>
      <c r="J20" s="8">
        <f t="shared" si="1"/>
        <v>3.1607331688403244</v>
      </c>
      <c r="K20" s="8">
        <f t="shared" si="2"/>
        <v>3.2926829268292681</v>
      </c>
      <c r="L20" s="8">
        <f t="shared" si="3"/>
        <v>0.34883720930232559</v>
      </c>
      <c r="M20" s="8">
        <f t="shared" si="4"/>
        <v>1.0956617405426512</v>
      </c>
      <c r="N20" s="9">
        <v>2.1495300643086819</v>
      </c>
      <c r="O20" s="10">
        <v>1</v>
      </c>
    </row>
    <row r="21" spans="1:15">
      <c r="A21" s="6">
        <v>19</v>
      </c>
      <c r="B21" s="26">
        <v>273.47500000000002</v>
      </c>
      <c r="C21" s="26">
        <v>1.35</v>
      </c>
      <c r="D21" s="26">
        <v>87.5</v>
      </c>
      <c r="E21" s="26">
        <v>0.63025542495479248</v>
      </c>
      <c r="F21" s="7">
        <v>127.075</v>
      </c>
      <c r="G21" s="7">
        <v>0.51500000000000001</v>
      </c>
      <c r="H21" s="7">
        <v>187.5</v>
      </c>
      <c r="I21" s="7">
        <v>0.42469183359013851</v>
      </c>
      <c r="J21" s="8">
        <f t="shared" si="1"/>
        <v>2.1520755459374388</v>
      </c>
      <c r="K21" s="8">
        <f t="shared" si="2"/>
        <v>2.621359223300971</v>
      </c>
      <c r="L21" s="8">
        <f t="shared" si="3"/>
        <v>0.46666666666666667</v>
      </c>
      <c r="M21" s="8">
        <f t="shared" si="4"/>
        <v>1.4840300074218975</v>
      </c>
      <c r="N21" s="9">
        <v>4.628063562865905</v>
      </c>
      <c r="O21" s="10">
        <v>1</v>
      </c>
    </row>
    <row r="22" spans="1:15">
      <c r="A22" s="6">
        <v>20</v>
      </c>
      <c r="B22" s="26">
        <v>334.6</v>
      </c>
      <c r="C22" s="26">
        <v>1.68</v>
      </c>
      <c r="D22" s="26">
        <v>57.5</v>
      </c>
      <c r="E22" s="26">
        <v>0.69287612971823498</v>
      </c>
      <c r="F22" s="7">
        <v>162.89999999999998</v>
      </c>
      <c r="G22" s="7">
        <v>0.58499999999999996</v>
      </c>
      <c r="H22" s="7">
        <v>167.5</v>
      </c>
      <c r="I22" s="7">
        <v>0.54038461538461502</v>
      </c>
      <c r="J22" s="8">
        <f t="shared" si="1"/>
        <v>2.05402087170043</v>
      </c>
      <c r="K22" s="8">
        <f t="shared" si="2"/>
        <v>2.8717948717948718</v>
      </c>
      <c r="L22" s="8">
        <f t="shared" si="3"/>
        <v>0.34328358208955223</v>
      </c>
      <c r="M22" s="8">
        <f t="shared" si="4"/>
        <v>1.2821907026814321</v>
      </c>
      <c r="N22" s="11">
        <v>3.8073191547006235</v>
      </c>
      <c r="O22" s="10">
        <v>0</v>
      </c>
    </row>
    <row r="23" spans="1:15">
      <c r="A23" s="6">
        <v>21</v>
      </c>
      <c r="B23" s="26">
        <v>307.97500000000002</v>
      </c>
      <c r="C23" s="26">
        <v>1.74</v>
      </c>
      <c r="D23" s="26">
        <v>60</v>
      </c>
      <c r="E23" s="26">
        <v>0.79011795024283904</v>
      </c>
      <c r="F23" s="7">
        <v>120.72499999999999</v>
      </c>
      <c r="G23" s="7">
        <v>0.49</v>
      </c>
      <c r="H23" s="7">
        <v>165</v>
      </c>
      <c r="I23" s="7">
        <v>0.625</v>
      </c>
      <c r="J23" s="8">
        <f t="shared" si="1"/>
        <v>2.5510457651687721</v>
      </c>
      <c r="K23" s="8">
        <f t="shared" si="2"/>
        <v>3.5510204081632653</v>
      </c>
      <c r="L23" s="8">
        <f t="shared" si="3"/>
        <v>0.36363636363636365</v>
      </c>
      <c r="M23" s="8">
        <f t="shared" si="4"/>
        <v>1.2641887203885425</v>
      </c>
      <c r="N23" s="9">
        <v>4.1278675356168533</v>
      </c>
      <c r="O23" s="10">
        <v>1</v>
      </c>
    </row>
    <row r="24" spans="1:15">
      <c r="A24" s="6">
        <v>22</v>
      </c>
      <c r="B24" s="26">
        <v>412</v>
      </c>
      <c r="C24" s="26">
        <v>2.2349999999999999</v>
      </c>
      <c r="D24" s="26">
        <v>60</v>
      </c>
      <c r="E24" s="26">
        <v>0.72934769551115197</v>
      </c>
      <c r="F24" s="7">
        <v>198.17500000000001</v>
      </c>
      <c r="G24" s="7">
        <v>0.71</v>
      </c>
      <c r="H24" s="7">
        <v>135</v>
      </c>
      <c r="I24" s="7">
        <v>0.57027992852888643</v>
      </c>
      <c r="J24" s="8">
        <f t="shared" si="1"/>
        <v>2.0789706067869305</v>
      </c>
      <c r="K24" s="8">
        <f t="shared" si="2"/>
        <v>3.147887323943662</v>
      </c>
      <c r="L24" s="8">
        <f t="shared" si="3"/>
        <v>0.44444444444444442</v>
      </c>
      <c r="M24" s="8">
        <f t="shared" si="4"/>
        <v>1.2789292749485366</v>
      </c>
      <c r="N24" s="11">
        <v>3.3497912710566613</v>
      </c>
      <c r="O24" s="10">
        <v>0</v>
      </c>
    </row>
    <row r="25" spans="1:15">
      <c r="A25" s="6">
        <v>23</v>
      </c>
      <c r="B25" s="26">
        <v>297.64999999999998</v>
      </c>
      <c r="C25" s="26">
        <v>1.75</v>
      </c>
      <c r="D25" s="26">
        <v>72.5</v>
      </c>
      <c r="E25" s="26">
        <v>0.77976190476190499</v>
      </c>
      <c r="F25" s="7">
        <v>129.94999999999999</v>
      </c>
      <c r="G25" s="7">
        <v>0.505</v>
      </c>
      <c r="H25" s="7">
        <v>280</v>
      </c>
      <c r="I25" s="7">
        <v>0.71501976284585</v>
      </c>
      <c r="J25" s="8">
        <f t="shared" si="1"/>
        <v>2.29049634474798</v>
      </c>
      <c r="K25" s="8">
        <f t="shared" si="2"/>
        <v>3.4653465346534653</v>
      </c>
      <c r="L25" s="8">
        <f t="shared" si="3"/>
        <v>0.25892857142857145</v>
      </c>
      <c r="M25" s="8">
        <f t="shared" si="4"/>
        <v>1.0905459475111217</v>
      </c>
      <c r="N25" s="9">
        <v>3.5322162627276632</v>
      </c>
      <c r="O25" s="10">
        <v>1</v>
      </c>
    </row>
    <row r="26" spans="1:15">
      <c r="A26" s="6">
        <v>24</v>
      </c>
      <c r="B26" s="26">
        <v>353.95</v>
      </c>
      <c r="C26" s="26">
        <v>2.0649999999999999</v>
      </c>
      <c r="D26" s="26">
        <v>62.5</v>
      </c>
      <c r="E26" s="26">
        <v>0.68555523493483395</v>
      </c>
      <c r="F26" s="7">
        <v>157.07499999999999</v>
      </c>
      <c r="G26" s="7">
        <v>0.63</v>
      </c>
      <c r="H26" s="7">
        <v>267.5</v>
      </c>
      <c r="I26" s="7">
        <v>0.4537037037037035</v>
      </c>
      <c r="J26" s="8">
        <f t="shared" si="1"/>
        <v>2.2533821422887157</v>
      </c>
      <c r="K26" s="8">
        <f t="shared" si="2"/>
        <v>3.2777777777777777</v>
      </c>
      <c r="L26" s="8">
        <f t="shared" si="3"/>
        <v>0.23364485981308411</v>
      </c>
      <c r="M26" s="8">
        <f t="shared" si="4"/>
        <v>1.5110197014890225</v>
      </c>
      <c r="N26" s="9">
        <v>4.0921326743700401</v>
      </c>
      <c r="O26" s="10">
        <v>1</v>
      </c>
    </row>
    <row r="27" spans="1:15">
      <c r="A27" s="6">
        <v>25</v>
      </c>
      <c r="B27" s="26">
        <v>321.57500000000005</v>
      </c>
      <c r="C27" s="26">
        <v>1.5549999999999999</v>
      </c>
      <c r="D27" s="26">
        <v>67.5</v>
      </c>
      <c r="E27" s="26">
        <v>0.63035092085614752</v>
      </c>
      <c r="F27" s="7">
        <v>143.92500000000001</v>
      </c>
      <c r="G27" s="7">
        <v>0.52</v>
      </c>
      <c r="H27" s="7">
        <v>282.5</v>
      </c>
      <c r="I27" s="7">
        <v>0.62653061224489792</v>
      </c>
      <c r="J27" s="8">
        <f t="shared" si="1"/>
        <v>2.2343234323432344</v>
      </c>
      <c r="K27" s="8">
        <f t="shared" si="2"/>
        <v>2.990384615384615</v>
      </c>
      <c r="L27" s="8">
        <f t="shared" si="3"/>
        <v>0.23893805309734514</v>
      </c>
      <c r="M27" s="8">
        <f t="shared" si="4"/>
        <v>1.0060975609756102</v>
      </c>
      <c r="N27" s="12">
        <v>2.7219900731842035</v>
      </c>
      <c r="O27" s="10">
        <v>0</v>
      </c>
    </row>
    <row r="28" spans="1:15">
      <c r="A28" s="6">
        <v>26</v>
      </c>
      <c r="B28" s="26">
        <v>297.57499999999999</v>
      </c>
      <c r="C28" s="26">
        <v>1.5</v>
      </c>
      <c r="D28" s="26">
        <v>65</v>
      </c>
      <c r="E28" s="26">
        <v>0.69666666666666655</v>
      </c>
      <c r="F28" s="7">
        <v>109.77500000000001</v>
      </c>
      <c r="G28" s="7">
        <v>0.435</v>
      </c>
      <c r="H28" s="7">
        <v>112.5</v>
      </c>
      <c r="I28" s="7">
        <v>0.23015873015873001</v>
      </c>
      <c r="J28" s="8">
        <f t="shared" si="1"/>
        <v>2.7107720337053061</v>
      </c>
      <c r="K28" s="8">
        <f t="shared" si="2"/>
        <v>3.4482758620689657</v>
      </c>
      <c r="L28" s="8">
        <f t="shared" si="3"/>
        <v>0.57777777777777772</v>
      </c>
      <c r="M28" s="8">
        <f t="shared" si="4"/>
        <v>3.0268965517241395</v>
      </c>
      <c r="N28" s="9">
        <v>4.2009093198992442</v>
      </c>
      <c r="O28" s="10">
        <v>1</v>
      </c>
    </row>
    <row r="29" spans="1:15">
      <c r="A29" s="6">
        <v>27</v>
      </c>
      <c r="B29" s="26">
        <v>350.875</v>
      </c>
      <c r="C29" s="26">
        <v>1.6099999999999999</v>
      </c>
      <c r="D29" s="26">
        <v>72.5</v>
      </c>
      <c r="E29" s="26">
        <v>0.58894035900405295</v>
      </c>
      <c r="F29" s="7">
        <v>136.6</v>
      </c>
      <c r="G29" s="7">
        <v>0.5</v>
      </c>
      <c r="H29" s="7">
        <v>297.5</v>
      </c>
      <c r="I29" s="7">
        <v>0.58000000000000007</v>
      </c>
      <c r="J29" s="8">
        <f t="shared" si="1"/>
        <v>2.5686310395314789</v>
      </c>
      <c r="K29" s="8">
        <f t="shared" si="2"/>
        <v>3.2199999999999998</v>
      </c>
      <c r="L29" s="8">
        <f t="shared" si="3"/>
        <v>0.24369747899159663</v>
      </c>
      <c r="M29" s="8">
        <f t="shared" si="4"/>
        <v>1.0154144120759532</v>
      </c>
      <c r="N29" s="12">
        <v>2.944501376645678</v>
      </c>
      <c r="O29" s="10">
        <v>0</v>
      </c>
    </row>
    <row r="30" spans="1:15">
      <c r="A30" s="6">
        <v>28</v>
      </c>
      <c r="B30" s="26">
        <v>348.29999999999995</v>
      </c>
      <c r="C30" s="26">
        <v>1.925</v>
      </c>
      <c r="D30" s="26">
        <v>55</v>
      </c>
      <c r="E30" s="26">
        <v>0.77837195484254296</v>
      </c>
      <c r="F30" s="7">
        <v>152.42500000000001</v>
      </c>
      <c r="G30" s="7">
        <v>0.78</v>
      </c>
      <c r="H30" s="7">
        <v>167.5</v>
      </c>
      <c r="I30" s="7">
        <v>0.67862045298558704</v>
      </c>
      <c r="J30" s="8">
        <f t="shared" si="1"/>
        <v>2.2850582253567322</v>
      </c>
      <c r="K30" s="8">
        <f t="shared" si="2"/>
        <v>2.4679487179487181</v>
      </c>
      <c r="L30" s="8">
        <f t="shared" si="3"/>
        <v>0.32835820895522388</v>
      </c>
      <c r="M30" s="8">
        <f t="shared" si="4"/>
        <v>1.1469915936339667</v>
      </c>
      <c r="N30" s="9">
        <v>4.1930882578664628</v>
      </c>
      <c r="O30" s="10">
        <v>1</v>
      </c>
    </row>
  </sheetData>
  <mergeCells count="5">
    <mergeCell ref="B1:E1"/>
    <mergeCell ref="F1:I1"/>
    <mergeCell ref="J1:M1"/>
    <mergeCell ref="O1:O2"/>
    <mergeCell ref="A1:A2"/>
  </mergeCells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tabSelected="1" workbookViewId="0">
      <selection activeCell="J28" sqref="J28"/>
    </sheetView>
  </sheetViews>
  <sheetFormatPr baseColWidth="10" defaultRowHeight="15" x14ac:dyDescent="0"/>
  <sheetData>
    <row r="1" spans="1:7">
      <c r="A1" t="s">
        <v>11</v>
      </c>
      <c r="B1" t="str">
        <f>'Imaging Features'!J2</f>
        <v>AUC</v>
      </c>
      <c r="C1" t="str">
        <f>'Imaging Features'!K2</f>
        <v>PE</v>
      </c>
      <c r="D1" t="str">
        <f>'Imaging Features'!L2</f>
        <v>TTP</v>
      </c>
      <c r="E1" t="str">
        <f>'Imaging Features'!M2</f>
        <v>Washout</v>
      </c>
      <c r="F1" t="str">
        <f>'Imaging Features'!N2</f>
        <v>SUVmax</v>
      </c>
      <c r="G1" t="s">
        <v>7</v>
      </c>
    </row>
    <row r="2" spans="1:7">
      <c r="A2">
        <f>'Imaging Features'!A3</f>
        <v>1</v>
      </c>
      <c r="B2">
        <f>'Imaging Features'!J3</f>
        <v>2.2766717713118938</v>
      </c>
      <c r="C2">
        <f>'Imaging Features'!K3</f>
        <v>2.2647058823529416</v>
      </c>
      <c r="D2">
        <f>'Imaging Features'!L3</f>
        <v>0.36144578313253012</v>
      </c>
      <c r="E2">
        <f>'Imaging Features'!M3</f>
        <v>0.88679976739678201</v>
      </c>
      <c r="F2">
        <f>'Imaging Features'!N3</f>
        <v>2.4604670983131709</v>
      </c>
      <c r="G2">
        <f>'Imaging Features'!O3</f>
        <v>1</v>
      </c>
    </row>
    <row r="3" spans="1:7">
      <c r="A3">
        <f>'Imaging Features'!A4</f>
        <v>2</v>
      </c>
      <c r="B3">
        <f>'Imaging Features'!J4</f>
        <v>2.5427536231884056</v>
      </c>
      <c r="C3">
        <f>'Imaging Features'!K4</f>
        <v>3.41</v>
      </c>
      <c r="D3">
        <f>'Imaging Features'!L4</f>
        <v>0.45161290322580644</v>
      </c>
      <c r="E3">
        <f>'Imaging Features'!M4</f>
        <v>1.6339070567986231</v>
      </c>
      <c r="F3">
        <f>'Imaging Features'!N4</f>
        <v>2.7026406010692097</v>
      </c>
      <c r="G3">
        <f>'Imaging Features'!O4</f>
        <v>0</v>
      </c>
    </row>
    <row r="4" spans="1:7">
      <c r="A4">
        <f>'Imaging Features'!A5</f>
        <v>3</v>
      </c>
      <c r="B4">
        <f>'Imaging Features'!J5</f>
        <v>1.9648876404494382</v>
      </c>
      <c r="C4">
        <f>'Imaging Features'!K5</f>
        <v>2.9008264462809916</v>
      </c>
      <c r="D4">
        <f>'Imaging Features'!L5</f>
        <v>0.47457627118644069</v>
      </c>
      <c r="E4">
        <f>'Imaging Features'!M5</f>
        <v>2.1853809841492038</v>
      </c>
      <c r="F4">
        <f>'Imaging Features'!N5</f>
        <v>2.4000189206175704</v>
      </c>
      <c r="G4">
        <f>'Imaging Features'!O5</f>
        <v>1</v>
      </c>
    </row>
    <row r="5" spans="1:7">
      <c r="A5">
        <f>'Imaging Features'!A6</f>
        <v>4</v>
      </c>
      <c r="B5">
        <f>'Imaging Features'!J6</f>
        <v>1.5838332333533294</v>
      </c>
      <c r="C5">
        <f>'Imaging Features'!K6</f>
        <v>2.4715447154471546</v>
      </c>
      <c r="D5">
        <f>'Imaging Features'!L6</f>
        <v>0.48148148148148145</v>
      </c>
      <c r="E5">
        <f>'Imaging Features'!M6</f>
        <v>1.0963369270792511</v>
      </c>
      <c r="F5">
        <f>'Imaging Features'!N6</f>
        <v>2.5142008729361094</v>
      </c>
      <c r="G5">
        <f>'Imaging Features'!O6</f>
        <v>1</v>
      </c>
    </row>
    <row r="6" spans="1:7">
      <c r="A6">
        <f>'Imaging Features'!A7</f>
        <v>5</v>
      </c>
      <c r="B6">
        <f>'Imaging Features'!J7</f>
        <v>1.5272493573264778</v>
      </c>
      <c r="C6">
        <f>'Imaging Features'!K7</f>
        <v>2.458333333333333</v>
      </c>
      <c r="D6">
        <f>'Imaging Features'!L7</f>
        <v>0.53846153846153844</v>
      </c>
      <c r="E6">
        <f>'Imaging Features'!M7</f>
        <v>2.1900789162538401</v>
      </c>
      <c r="F6">
        <f>'Imaging Features'!N7</f>
        <v>2.8892228000671483</v>
      </c>
      <c r="G6">
        <f>'Imaging Features'!O7</f>
        <v>0</v>
      </c>
    </row>
    <row r="7" spans="1:7">
      <c r="A7">
        <f>'Imaging Features'!A8</f>
        <v>6</v>
      </c>
      <c r="B7">
        <f>'Imaging Features'!J8</f>
        <v>2.2652937613567534</v>
      </c>
      <c r="C7">
        <f>'Imaging Features'!K8</f>
        <v>3.3047619047619046</v>
      </c>
      <c r="D7">
        <f>'Imaging Features'!L8</f>
        <v>0.3888888888888889</v>
      </c>
      <c r="E7">
        <f>'Imaging Features'!M8</f>
        <v>1.5510185967106944</v>
      </c>
      <c r="F7">
        <f>'Imaging Features'!N8</f>
        <v>2.0966927485284499</v>
      </c>
      <c r="G7">
        <f>'Imaging Features'!O8</f>
        <v>1</v>
      </c>
    </row>
    <row r="8" spans="1:7">
      <c r="A8">
        <f>'Imaging Features'!A9</f>
        <v>7</v>
      </c>
      <c r="B8">
        <f>'Imaging Features'!J9</f>
        <v>1.8488238197071889</v>
      </c>
      <c r="C8">
        <f>'Imaging Features'!K9</f>
        <v>2.3119266055045875</v>
      </c>
      <c r="D8">
        <f>'Imaging Features'!L9</f>
        <v>0.3968253968253968</v>
      </c>
      <c r="E8">
        <f>'Imaging Features'!M9</f>
        <v>1.7627175198339231</v>
      </c>
      <c r="F8">
        <f>'Imaging Features'!N9</f>
        <v>2.2171386238387654</v>
      </c>
      <c r="G8">
        <f>'Imaging Features'!O9</f>
        <v>1</v>
      </c>
    </row>
    <row r="9" spans="1:7">
      <c r="A9">
        <f>'Imaging Features'!A10</f>
        <v>8</v>
      </c>
      <c r="B9">
        <f>'Imaging Features'!J10</f>
        <v>1.8731957162812358</v>
      </c>
      <c r="C9">
        <f>'Imaging Features'!K10</f>
        <v>3.3018867924528301</v>
      </c>
      <c r="D9">
        <f>'Imaging Features'!L10</f>
        <v>0.38461538461538464</v>
      </c>
      <c r="E9">
        <f>'Imaging Features'!M10</f>
        <v>2.2238403451995694</v>
      </c>
      <c r="F9">
        <f>'Imaging Features'!N10</f>
        <v>2.827724218016654</v>
      </c>
      <c r="G9">
        <f>'Imaging Features'!O10</f>
        <v>0</v>
      </c>
    </row>
    <row r="10" spans="1:7">
      <c r="A10">
        <f>'Imaging Features'!A11</f>
        <v>9</v>
      </c>
      <c r="B10">
        <f>'Imaging Features'!J11</f>
        <v>4.2612745098039211</v>
      </c>
      <c r="C10">
        <f>'Imaging Features'!K11</f>
        <v>4.6046511627906979</v>
      </c>
      <c r="D10">
        <f>'Imaging Features'!L11</f>
        <v>0.18404907975460122</v>
      </c>
      <c r="E10">
        <f>'Imaging Features'!M11</f>
        <v>0.86049065732412278</v>
      </c>
      <c r="F10">
        <f>'Imaging Features'!N11</f>
        <v>2.4490209725257572</v>
      </c>
      <c r="G10">
        <f>'Imaging Features'!O11</f>
        <v>0</v>
      </c>
    </row>
    <row r="11" spans="1:7">
      <c r="A11">
        <f>'Imaging Features'!A12</f>
        <v>10</v>
      </c>
      <c r="B11">
        <f>'Imaging Features'!J12</f>
        <v>2.6985878915760431</v>
      </c>
      <c r="C11">
        <f>'Imaging Features'!K12</f>
        <v>3.3620689655172411</v>
      </c>
      <c r="D11">
        <f>'Imaging Features'!L12</f>
        <v>0.43283582089552236</v>
      </c>
      <c r="E11">
        <f>'Imaging Features'!M12</f>
        <v>1.1550940182374898</v>
      </c>
      <c r="F11">
        <f>'Imaging Features'!N12</f>
        <v>2.3797399871856482</v>
      </c>
      <c r="G11">
        <f>'Imaging Features'!O12</f>
        <v>1</v>
      </c>
    </row>
    <row r="12" spans="1:7">
      <c r="A12">
        <f>'Imaging Features'!A13</f>
        <v>11</v>
      </c>
      <c r="B12">
        <f>'Imaging Features'!J13</f>
        <v>4.0236768802228413</v>
      </c>
      <c r="C12">
        <f>'Imaging Features'!K13</f>
        <v>4.3396226415094334</v>
      </c>
      <c r="D12">
        <f>'Imaging Features'!L13</f>
        <v>0.17171717171717171</v>
      </c>
      <c r="E12">
        <f>'Imaging Features'!M13</f>
        <v>2.3000797066794192</v>
      </c>
      <c r="F12">
        <f>'Imaging Features'!N13</f>
        <v>1.3847543201825889</v>
      </c>
      <c r="G12">
        <f>'Imaging Features'!O13</f>
        <v>1</v>
      </c>
    </row>
    <row r="13" spans="1:7">
      <c r="A13">
        <f>'Imaging Features'!A14</f>
        <v>12</v>
      </c>
      <c r="B13">
        <f>'Imaging Features'!J14</f>
        <v>5.1332624867162586</v>
      </c>
      <c r="C13">
        <f>'Imaging Features'!K14</f>
        <v>4.7570093457943932</v>
      </c>
      <c r="D13">
        <f>'Imaging Features'!L14</f>
        <v>0.35</v>
      </c>
      <c r="E13">
        <f>'Imaging Features'!M14</f>
        <v>1.2110638776149081</v>
      </c>
      <c r="F13">
        <f>'Imaging Features'!N14</f>
        <v>2.5786302254858331</v>
      </c>
      <c r="G13">
        <f>'Imaging Features'!O14</f>
        <v>0</v>
      </c>
    </row>
    <row r="14" spans="1:7">
      <c r="A14">
        <f>'Imaging Features'!A15</f>
        <v>13</v>
      </c>
      <c r="B14">
        <f>'Imaging Features'!J15</f>
        <v>4.0170987313844462</v>
      </c>
      <c r="C14">
        <f>'Imaging Features'!K15</f>
        <v>5.3404255319148932</v>
      </c>
      <c r="D14">
        <f>'Imaging Features'!L15</f>
        <v>0.26984126984126983</v>
      </c>
      <c r="E14">
        <f>'Imaging Features'!M15</f>
        <v>1.4240331196961182</v>
      </c>
      <c r="F14">
        <f>'Imaging Features'!N15</f>
        <v>0.88747174803149609</v>
      </c>
      <c r="G14">
        <f>'Imaging Features'!O15</f>
        <v>1</v>
      </c>
    </row>
    <row r="15" spans="1:7">
      <c r="A15">
        <f>'Imaging Features'!A16</f>
        <v>14</v>
      </c>
      <c r="B15">
        <f>'Imaging Features'!J16</f>
        <v>2.9637478108581434</v>
      </c>
      <c r="C15">
        <f>'Imaging Features'!K16</f>
        <v>3.9369369369369367</v>
      </c>
      <c r="D15">
        <f>'Imaging Features'!L16</f>
        <v>0.49275362318840582</v>
      </c>
      <c r="E15">
        <f>'Imaging Features'!M16</f>
        <v>1.5468915266188736</v>
      </c>
      <c r="F15">
        <f>'Imaging Features'!N16</f>
        <v>1.952256742349457</v>
      </c>
      <c r="G15">
        <f>'Imaging Features'!O16</f>
        <v>1</v>
      </c>
    </row>
    <row r="16" spans="1:7">
      <c r="A16">
        <f>'Imaging Features'!A17</f>
        <v>15</v>
      </c>
      <c r="B16">
        <f>'Imaging Features'!J17</f>
        <v>3.3819554151307702</v>
      </c>
      <c r="C16">
        <f>'Imaging Features'!K17</f>
        <v>4.6055045871559628</v>
      </c>
      <c r="D16">
        <f>'Imaging Features'!L17</f>
        <v>0.61224489795918369</v>
      </c>
      <c r="E16">
        <f>'Imaging Features'!M17</f>
        <v>1.0343239755616254</v>
      </c>
      <c r="F16">
        <f>'Imaging Features'!N17</f>
        <v>3.096145712989566</v>
      </c>
      <c r="G16">
        <f>'Imaging Features'!O17</f>
        <v>1</v>
      </c>
    </row>
    <row r="17" spans="1:7">
      <c r="A17">
        <f>'Imaging Features'!A18</f>
        <v>16</v>
      </c>
      <c r="B17">
        <f>'Imaging Features'!J18</f>
        <v>3.3066226316704332</v>
      </c>
      <c r="C17">
        <f>'Imaging Features'!K18</f>
        <v>4.0338983050847457</v>
      </c>
      <c r="D17">
        <f>'Imaging Features'!L18</f>
        <v>0.3258426966292135</v>
      </c>
      <c r="E17">
        <f>'Imaging Features'!M18</f>
        <v>1.3346222871130149</v>
      </c>
      <c r="F17">
        <f>'Imaging Features'!N18</f>
        <v>2.7719675346097201</v>
      </c>
      <c r="G17">
        <f>'Imaging Features'!O18</f>
        <v>1</v>
      </c>
    </row>
    <row r="18" spans="1:7">
      <c r="A18">
        <f>'Imaging Features'!A19</f>
        <v>17</v>
      </c>
      <c r="B18">
        <f>'Imaging Features'!J19</f>
        <v>4.1067384444031925</v>
      </c>
      <c r="C18">
        <f>'Imaging Features'!K19</f>
        <v>4.5963302752293584</v>
      </c>
      <c r="D18">
        <f>'Imaging Features'!L19</f>
        <v>0.55172413793103448</v>
      </c>
      <c r="E18">
        <f>'Imaging Features'!M19</f>
        <v>1.3892063808763733</v>
      </c>
      <c r="F18">
        <f>'Imaging Features'!N19</f>
        <v>2.7554246874515278</v>
      </c>
      <c r="G18">
        <f>'Imaging Features'!O19</f>
        <v>0</v>
      </c>
    </row>
    <row r="19" spans="1:7">
      <c r="A19">
        <f>'Imaging Features'!A20</f>
        <v>18</v>
      </c>
      <c r="B19">
        <f>'Imaging Features'!J20</f>
        <v>3.1607331688403244</v>
      </c>
      <c r="C19">
        <f>'Imaging Features'!K20</f>
        <v>3.2926829268292681</v>
      </c>
      <c r="D19">
        <f>'Imaging Features'!L20</f>
        <v>0.34883720930232559</v>
      </c>
      <c r="E19">
        <f>'Imaging Features'!M20</f>
        <v>1.0956617405426512</v>
      </c>
      <c r="F19">
        <f>'Imaging Features'!N20</f>
        <v>2.1495300643086819</v>
      </c>
      <c r="G19">
        <f>'Imaging Features'!O20</f>
        <v>1</v>
      </c>
    </row>
    <row r="20" spans="1:7">
      <c r="A20">
        <f>'Imaging Features'!A21</f>
        <v>19</v>
      </c>
      <c r="B20">
        <f>'Imaging Features'!J21</f>
        <v>2.1520755459374388</v>
      </c>
      <c r="C20">
        <f>'Imaging Features'!K21</f>
        <v>2.621359223300971</v>
      </c>
      <c r="D20">
        <f>'Imaging Features'!L21</f>
        <v>0.46666666666666667</v>
      </c>
      <c r="E20">
        <f>'Imaging Features'!M21</f>
        <v>1.4840300074218975</v>
      </c>
      <c r="F20">
        <f>'Imaging Features'!N21</f>
        <v>4.628063562865905</v>
      </c>
      <c r="G20">
        <f>'Imaging Features'!O21</f>
        <v>1</v>
      </c>
    </row>
    <row r="21" spans="1:7">
      <c r="A21">
        <f>'Imaging Features'!A22</f>
        <v>20</v>
      </c>
      <c r="B21">
        <f>'Imaging Features'!J22</f>
        <v>2.05402087170043</v>
      </c>
      <c r="C21">
        <f>'Imaging Features'!K22</f>
        <v>2.8717948717948718</v>
      </c>
      <c r="D21">
        <f>'Imaging Features'!L22</f>
        <v>0.34328358208955223</v>
      </c>
      <c r="E21">
        <f>'Imaging Features'!M22</f>
        <v>1.2821907026814321</v>
      </c>
      <c r="F21">
        <f>'Imaging Features'!N22</f>
        <v>3.8073191547006235</v>
      </c>
      <c r="G21">
        <f>'Imaging Features'!O22</f>
        <v>0</v>
      </c>
    </row>
    <row r="22" spans="1:7">
      <c r="A22">
        <f>'Imaging Features'!A23</f>
        <v>21</v>
      </c>
      <c r="B22">
        <f>'Imaging Features'!J23</f>
        <v>2.5510457651687721</v>
      </c>
      <c r="C22">
        <f>'Imaging Features'!K23</f>
        <v>3.5510204081632653</v>
      </c>
      <c r="D22">
        <f>'Imaging Features'!L23</f>
        <v>0.36363636363636365</v>
      </c>
      <c r="E22">
        <f>'Imaging Features'!M23</f>
        <v>1.2641887203885425</v>
      </c>
      <c r="F22">
        <f>'Imaging Features'!N23</f>
        <v>4.1278675356168533</v>
      </c>
      <c r="G22">
        <f>'Imaging Features'!O23</f>
        <v>1</v>
      </c>
    </row>
    <row r="23" spans="1:7">
      <c r="A23">
        <f>'Imaging Features'!A24</f>
        <v>22</v>
      </c>
      <c r="B23">
        <f>'Imaging Features'!J24</f>
        <v>2.0789706067869305</v>
      </c>
      <c r="C23">
        <f>'Imaging Features'!K24</f>
        <v>3.147887323943662</v>
      </c>
      <c r="D23">
        <f>'Imaging Features'!L24</f>
        <v>0.44444444444444442</v>
      </c>
      <c r="E23">
        <f>'Imaging Features'!M24</f>
        <v>1.2789292749485366</v>
      </c>
      <c r="F23">
        <f>'Imaging Features'!N24</f>
        <v>3.3497912710566613</v>
      </c>
      <c r="G23">
        <f>'Imaging Features'!O24</f>
        <v>0</v>
      </c>
    </row>
    <row r="24" spans="1:7">
      <c r="A24">
        <f>'Imaging Features'!A25</f>
        <v>23</v>
      </c>
      <c r="B24">
        <f>'Imaging Features'!J25</f>
        <v>2.29049634474798</v>
      </c>
      <c r="C24">
        <f>'Imaging Features'!K25</f>
        <v>3.4653465346534653</v>
      </c>
      <c r="D24">
        <f>'Imaging Features'!L25</f>
        <v>0.25892857142857145</v>
      </c>
      <c r="E24">
        <f>'Imaging Features'!M25</f>
        <v>1.0905459475111217</v>
      </c>
      <c r="F24">
        <f>'Imaging Features'!N25</f>
        <v>3.5322162627276632</v>
      </c>
      <c r="G24">
        <f>'Imaging Features'!O25</f>
        <v>1</v>
      </c>
    </row>
    <row r="25" spans="1:7">
      <c r="A25">
        <f>'Imaging Features'!A26</f>
        <v>24</v>
      </c>
      <c r="B25">
        <f>'Imaging Features'!J26</f>
        <v>2.2533821422887157</v>
      </c>
      <c r="C25">
        <f>'Imaging Features'!K26</f>
        <v>3.2777777777777777</v>
      </c>
      <c r="D25">
        <f>'Imaging Features'!L26</f>
        <v>0.23364485981308411</v>
      </c>
      <c r="E25">
        <f>'Imaging Features'!M26</f>
        <v>1.5110197014890225</v>
      </c>
      <c r="F25">
        <f>'Imaging Features'!N26</f>
        <v>4.0921326743700401</v>
      </c>
      <c r="G25">
        <f>'Imaging Features'!O26</f>
        <v>1</v>
      </c>
    </row>
    <row r="26" spans="1:7">
      <c r="A26">
        <f>'Imaging Features'!A27</f>
        <v>25</v>
      </c>
      <c r="B26">
        <f>'Imaging Features'!J27</f>
        <v>2.2343234323432344</v>
      </c>
      <c r="C26">
        <f>'Imaging Features'!K27</f>
        <v>2.990384615384615</v>
      </c>
      <c r="D26">
        <f>'Imaging Features'!L27</f>
        <v>0.23893805309734514</v>
      </c>
      <c r="E26">
        <f>'Imaging Features'!M27</f>
        <v>1.0060975609756102</v>
      </c>
      <c r="F26">
        <f>'Imaging Features'!N27</f>
        <v>2.7219900731842035</v>
      </c>
      <c r="G26">
        <f>'Imaging Features'!O27</f>
        <v>0</v>
      </c>
    </row>
    <row r="27" spans="1:7">
      <c r="A27">
        <f>'Imaging Features'!A28</f>
        <v>26</v>
      </c>
      <c r="B27">
        <f>'Imaging Features'!J28</f>
        <v>2.7107720337053061</v>
      </c>
      <c r="C27">
        <f>'Imaging Features'!K28</f>
        <v>3.4482758620689657</v>
      </c>
      <c r="D27">
        <f>'Imaging Features'!L28</f>
        <v>0.57777777777777772</v>
      </c>
      <c r="E27">
        <f>'Imaging Features'!M28</f>
        <v>3.0268965517241395</v>
      </c>
      <c r="F27">
        <f>'Imaging Features'!N28</f>
        <v>4.2009093198992442</v>
      </c>
      <c r="G27">
        <f>'Imaging Features'!O28</f>
        <v>1</v>
      </c>
    </row>
    <row r="28" spans="1:7">
      <c r="A28">
        <f>'Imaging Features'!A29</f>
        <v>27</v>
      </c>
      <c r="B28">
        <f>'Imaging Features'!J29</f>
        <v>2.5686310395314789</v>
      </c>
      <c r="C28">
        <f>'Imaging Features'!K29</f>
        <v>3.2199999999999998</v>
      </c>
      <c r="D28">
        <f>'Imaging Features'!L29</f>
        <v>0.24369747899159663</v>
      </c>
      <c r="E28">
        <f>'Imaging Features'!M29</f>
        <v>1.0154144120759532</v>
      </c>
      <c r="F28">
        <f>'Imaging Features'!N29</f>
        <v>2.944501376645678</v>
      </c>
      <c r="G28">
        <f>'Imaging Features'!O29</f>
        <v>0</v>
      </c>
    </row>
    <row r="29" spans="1:7">
      <c r="A29">
        <f>'Imaging Features'!A30</f>
        <v>28</v>
      </c>
      <c r="B29">
        <f>'Imaging Features'!J30</f>
        <v>2.2850582253567322</v>
      </c>
      <c r="C29">
        <f>'Imaging Features'!K30</f>
        <v>2.4679487179487181</v>
      </c>
      <c r="D29">
        <f>'Imaging Features'!L30</f>
        <v>0.32835820895522388</v>
      </c>
      <c r="E29">
        <f>'Imaging Features'!M30</f>
        <v>1.1469915936339667</v>
      </c>
      <c r="F29">
        <f>'Imaging Features'!N30</f>
        <v>4.1930882578664628</v>
      </c>
      <c r="G29">
        <f>'Imaging Features'!O30</f>
        <v>1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Imaging Features</vt:lpstr>
      <vt:lpstr>Export</vt:lpstr>
    </vt:vector>
  </TitlesOfParts>
  <Company>UK Erlangen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UK Erlangen</dc:creator>
  <cp:lastModifiedBy>UK Erlangen</cp:lastModifiedBy>
  <dcterms:created xsi:type="dcterms:W3CDTF">2019-10-24T12:32:47Z</dcterms:created>
  <dcterms:modified xsi:type="dcterms:W3CDTF">2019-10-31T14:24:12Z</dcterms:modified>
</cp:coreProperties>
</file>