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toshitsujimoto/Google Drive/My work/4_TAMU/Writings/2_Plate_method/"/>
    </mc:Choice>
  </mc:AlternateContent>
  <xr:revisionPtr revIDLastSave="0" documentId="13_ncr:1_{4A5D4F4B-3834-4345-9768-3FEF0DA37FF4}" xr6:coauthVersionLast="45" xr6:coauthVersionMax="45" xr10:uidLastSave="{00000000-0000-0000-0000-000000000000}"/>
  <bookViews>
    <workbookView xWindow="11520" yWindow="3060" windowWidth="20060" windowHeight="13280" xr2:uid="{779FB3C4-7936-2F4D-BD69-8D28D4A35634}"/>
  </bookViews>
  <sheets>
    <sheet name="Table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7" i="1" l="1"/>
  <c r="B17" i="1"/>
  <c r="E16" i="1"/>
  <c r="E15" i="1"/>
  <c r="E14" i="1"/>
  <c r="E13" i="1"/>
  <c r="B14" i="1"/>
  <c r="B13" i="1"/>
  <c r="E8" i="1"/>
  <c r="B8" i="1"/>
</calcChain>
</file>

<file path=xl/sharedStrings.xml><?xml version="1.0" encoding="utf-8"?>
<sst xmlns="http://schemas.openxmlformats.org/spreadsheetml/2006/main" count="47" uniqueCount="31">
  <si>
    <t>Item</t>
  </si>
  <si>
    <t>Price</t>
  </si>
  <si>
    <t>Quantity</t>
  </si>
  <si>
    <t>24-well plates</t>
  </si>
  <si>
    <t>Case of 50</t>
  </si>
  <si>
    <t>Agarose</t>
  </si>
  <si>
    <t>500 grams</t>
  </si>
  <si>
    <t>Chromatography paper sheets</t>
  </si>
  <si>
    <t>Fly tube racks + tubes</t>
  </si>
  <si>
    <t>5 trays of 100</t>
  </si>
  <si>
    <t>Fly tube plugs</t>
  </si>
  <si>
    <t>Case of 200</t>
  </si>
  <si>
    <t>Cotton balls</t>
  </si>
  <si>
    <t>Case of 2000</t>
  </si>
  <si>
    <t>Startup total</t>
  </si>
  <si>
    <t>EAgaL plate</t>
  </si>
  <si>
    <t>Fly tubes</t>
  </si>
  <si>
    <t>Unit cost (a 24-well plate or 24 tubes)</t>
  </si>
  <si>
    <t>a 24-well plate</t>
  </si>
  <si>
    <t>Agarose per plate</t>
  </si>
  <si>
    <t>Note</t>
  </si>
  <si>
    <t>500g= 1667 plates(1)</t>
  </si>
  <si>
    <t>46 × 57 cm 100 Sheets/PK</t>
  </si>
  <si>
    <t>Olympus TG-6</t>
  </si>
  <si>
    <t>Unit total</t>
  </si>
  <si>
    <t>641.7 sets of 24 tubes worth(2)</t>
  </si>
  <si>
    <t>Bulk costs</t>
  </si>
  <si>
    <t>bulk price/50</t>
  </si>
  <si>
    <t>(bulk price/500) × 24</t>
  </si>
  <si>
    <t>(bulk price/200) × 24</t>
  </si>
  <si>
    <t>(bulk price/2000) ×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</si>
</sst>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vertical="center"/>
    </xf>
    <xf numFmtId="8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87228-87CA-F243-AC37-CED462F44ED8}">
  <dimension ref="A1:F17"/>
  <sheetViews>
    <sheetView tabSelected="1" zoomScale="125" zoomScaleNormal="125" workbookViewId="0">
      <selection activeCell="F17" sqref="F17"/>
    </sheetView>
  </sheetViews>
  <sheetFormatPr baseColWidth="10" defaultRowHeight="16" x14ac:dyDescent="0.2"/>
  <cols>
    <col min="1" max="1" width="16" style="1" customWidth="1"/>
    <col min="2" max="2" width="9.1640625" style="1" customWidth="1"/>
    <col min="3" max="3" width="18.5" style="1" customWidth="1"/>
    <col min="4" max="4" width="26" style="1" customWidth="1"/>
    <col min="5" max="5" width="8.83203125" style="1" customWidth="1"/>
    <col min="6" max="6" width="27.1640625" style="1" customWidth="1"/>
    <col min="7" max="7" width="8.1640625" style="1" customWidth="1"/>
    <col min="8" max="8" width="7.6640625" style="1" customWidth="1"/>
    <col min="9" max="9" width="8.1640625" style="1" customWidth="1"/>
    <col min="10" max="10" width="6.1640625" style="1" customWidth="1"/>
    <col min="11" max="11" width="8.1640625" style="1" customWidth="1"/>
    <col min="12" max="12" width="6.83203125" style="1" customWidth="1"/>
    <col min="13" max="13" width="8.1640625" style="1" customWidth="1"/>
    <col min="14" max="15" width="7" style="1" customWidth="1"/>
    <col min="16" max="16" width="6.83203125" style="1" customWidth="1"/>
    <col min="17" max="16384" width="10.83203125" style="1"/>
  </cols>
  <sheetData>
    <row r="1" spans="1:6" x14ac:dyDescent="0.2">
      <c r="A1" s="5" t="s">
        <v>26</v>
      </c>
      <c r="B1" s="6"/>
      <c r="C1" s="6"/>
      <c r="D1" s="6"/>
      <c r="E1" s="6"/>
      <c r="F1" s="7"/>
    </row>
    <row r="2" spans="1:6" x14ac:dyDescent="0.2">
      <c r="A2" s="8" t="s">
        <v>15</v>
      </c>
      <c r="B2" s="8"/>
      <c r="C2" s="8"/>
      <c r="D2" s="8" t="s">
        <v>16</v>
      </c>
      <c r="E2" s="8"/>
      <c r="F2" s="8"/>
    </row>
    <row r="3" spans="1:6" x14ac:dyDescent="0.2">
      <c r="A3" s="9" t="s">
        <v>0</v>
      </c>
      <c r="B3" s="9" t="s">
        <v>1</v>
      </c>
      <c r="C3" s="9" t="s">
        <v>2</v>
      </c>
      <c r="D3" s="9" t="s">
        <v>0</v>
      </c>
      <c r="E3" s="9" t="s">
        <v>1</v>
      </c>
      <c r="F3" s="9" t="s">
        <v>2</v>
      </c>
    </row>
    <row r="4" spans="1:6" x14ac:dyDescent="0.2">
      <c r="A4" s="10" t="s">
        <v>3</v>
      </c>
      <c r="B4" s="11">
        <v>45.61</v>
      </c>
      <c r="C4" s="12" t="s">
        <v>4</v>
      </c>
      <c r="D4" s="12" t="s">
        <v>7</v>
      </c>
      <c r="E4" s="13">
        <v>103.63</v>
      </c>
      <c r="F4" s="12" t="s">
        <v>22</v>
      </c>
    </row>
    <row r="5" spans="1:6" x14ac:dyDescent="0.2">
      <c r="A5" s="10" t="s">
        <v>5</v>
      </c>
      <c r="B5" s="11">
        <v>250.97</v>
      </c>
      <c r="C5" s="12" t="s">
        <v>6</v>
      </c>
      <c r="D5" s="12" t="s">
        <v>8</v>
      </c>
      <c r="E5" s="13">
        <v>68.45</v>
      </c>
      <c r="F5" s="12" t="s">
        <v>9</v>
      </c>
    </row>
    <row r="6" spans="1:6" x14ac:dyDescent="0.2">
      <c r="A6" s="10" t="s">
        <v>23</v>
      </c>
      <c r="B6" s="11">
        <v>375</v>
      </c>
      <c r="C6" s="14"/>
      <c r="D6" s="12" t="s">
        <v>10</v>
      </c>
      <c r="E6" s="13">
        <v>66.099999999999994</v>
      </c>
      <c r="F6" s="12" t="s">
        <v>11</v>
      </c>
    </row>
    <row r="7" spans="1:6" x14ac:dyDescent="0.2">
      <c r="A7" s="14"/>
      <c r="B7" s="14"/>
      <c r="C7" s="14"/>
      <c r="D7" s="12" t="s">
        <v>12</v>
      </c>
      <c r="E7" s="13">
        <v>104.27</v>
      </c>
      <c r="F7" s="12" t="s">
        <v>13</v>
      </c>
    </row>
    <row r="8" spans="1:6" x14ac:dyDescent="0.2">
      <c r="A8" s="15" t="s">
        <v>14</v>
      </c>
      <c r="B8" s="16">
        <f>SUM(B4:B7)</f>
        <v>671.57999999999993</v>
      </c>
      <c r="C8" s="17"/>
      <c r="D8" s="15" t="s">
        <v>14</v>
      </c>
      <c r="E8" s="16">
        <f>SUM(E4:E7)</f>
        <v>342.45</v>
      </c>
      <c r="F8" s="14"/>
    </row>
    <row r="9" spans="1:6" ht="8" customHeight="1" x14ac:dyDescent="0.2">
      <c r="A9" s="3"/>
      <c r="B9" s="2"/>
      <c r="C9" s="2"/>
      <c r="D9" s="2"/>
      <c r="E9" s="2"/>
      <c r="F9" s="4"/>
    </row>
    <row r="10" spans="1:6" x14ac:dyDescent="0.2">
      <c r="A10" s="5" t="s">
        <v>17</v>
      </c>
      <c r="B10" s="6"/>
      <c r="C10" s="6"/>
      <c r="D10" s="6"/>
      <c r="E10" s="6"/>
      <c r="F10" s="7"/>
    </row>
    <row r="11" spans="1:6" x14ac:dyDescent="0.2">
      <c r="A11" s="8" t="s">
        <v>15</v>
      </c>
      <c r="B11" s="8"/>
      <c r="C11" s="8"/>
      <c r="D11" s="8" t="s">
        <v>16</v>
      </c>
      <c r="E11" s="8"/>
      <c r="F11" s="8"/>
    </row>
    <row r="12" spans="1:6" x14ac:dyDescent="0.2">
      <c r="A12" s="9" t="s">
        <v>0</v>
      </c>
      <c r="B12" s="9" t="s">
        <v>1</v>
      </c>
      <c r="C12" s="9" t="s">
        <v>20</v>
      </c>
      <c r="D12" s="9" t="s">
        <v>0</v>
      </c>
      <c r="E12" s="9" t="s">
        <v>1</v>
      </c>
      <c r="F12" s="9" t="s">
        <v>20</v>
      </c>
    </row>
    <row r="13" spans="1:6" x14ac:dyDescent="0.2">
      <c r="A13" s="10" t="s">
        <v>18</v>
      </c>
      <c r="B13" s="11">
        <f>B4/50</f>
        <v>0.91220000000000001</v>
      </c>
      <c r="C13" s="10" t="s">
        <v>27</v>
      </c>
      <c r="D13" s="12" t="s">
        <v>7</v>
      </c>
      <c r="E13" s="11">
        <f>E4/641.7</f>
        <v>0.16149290945924885</v>
      </c>
      <c r="F13" s="10" t="s">
        <v>25</v>
      </c>
    </row>
    <row r="14" spans="1:6" x14ac:dyDescent="0.2">
      <c r="A14" s="10" t="s">
        <v>19</v>
      </c>
      <c r="B14" s="11">
        <f>B5/1667</f>
        <v>0.15055188962207558</v>
      </c>
      <c r="C14" s="10" t="s">
        <v>21</v>
      </c>
      <c r="D14" s="12" t="s">
        <v>8</v>
      </c>
      <c r="E14" s="11">
        <f>E5/500*24</f>
        <v>3.2855999999999996</v>
      </c>
      <c r="F14" s="10" t="s">
        <v>28</v>
      </c>
    </row>
    <row r="15" spans="1:6" x14ac:dyDescent="0.2">
      <c r="A15" s="14"/>
      <c r="B15" s="14"/>
      <c r="C15" s="14"/>
      <c r="D15" s="12" t="s">
        <v>10</v>
      </c>
      <c r="E15" s="11">
        <f>E6/200*24</f>
        <v>7.9319999999999986</v>
      </c>
      <c r="F15" s="10" t="s">
        <v>29</v>
      </c>
    </row>
    <row r="16" spans="1:6" x14ac:dyDescent="0.2">
      <c r="A16" s="14"/>
      <c r="B16" s="14"/>
      <c r="C16" s="14"/>
      <c r="D16" s="12" t="s">
        <v>12</v>
      </c>
      <c r="E16" s="11">
        <f>E7/2000*24</f>
        <v>1.2512400000000001</v>
      </c>
      <c r="F16" s="10" t="s">
        <v>30</v>
      </c>
    </row>
    <row r="17" spans="1:6" x14ac:dyDescent="0.2">
      <c r="A17" s="15" t="s">
        <v>24</v>
      </c>
      <c r="B17" s="16">
        <f>SUM(B13:B16)</f>
        <v>1.0627518896220756</v>
      </c>
      <c r="C17" s="17"/>
      <c r="D17" s="15" t="s">
        <v>24</v>
      </c>
      <c r="E17" s="16">
        <f>SUM(E13:E16)</f>
        <v>12.630332909459248</v>
      </c>
      <c r="F17" s="14"/>
    </row>
  </sheetData>
  <mergeCells count="6">
    <mergeCell ref="A1:F1"/>
    <mergeCell ref="A2:C2"/>
    <mergeCell ref="D2:F2"/>
    <mergeCell ref="A10:F10"/>
    <mergeCell ref="A11:C11"/>
    <mergeCell ref="D11:F1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Hitoshi Tsujimoto</cp:lastModifiedBy>
  <dcterms:created xsi:type="dcterms:W3CDTF">2019-12-19T04:31:25Z</dcterms:created>
  <dcterms:modified xsi:type="dcterms:W3CDTF">2020-05-12T20:02:42Z</dcterms:modified>
</cp:coreProperties>
</file>