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 Kulstad\Documents\EMERGENCY\Hypothermia\Esophageal\Ablation\JoVE\"/>
    </mc:Choice>
  </mc:AlternateContent>
  <xr:revisionPtr revIDLastSave="0" documentId="13_ncr:1_{CEB01966-1FB5-4EFD-BAE9-EA2D17477FEA}" xr6:coauthVersionLast="45" xr6:coauthVersionMax="45" xr10:uidLastSave="{00000000-0000-0000-0000-000000000000}"/>
  <bookViews>
    <workbookView xWindow="-27240" yWindow="525" windowWidth="25335" windowHeight="14340" xr2:uid="{7B114200-9681-415E-A667-8F92B1D9EDBE}"/>
  </bookViews>
  <sheets>
    <sheet name="Summed Graph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1" l="1"/>
  <c r="O9" i="11"/>
  <c r="P8" i="11"/>
  <c r="O8" i="11"/>
  <c r="P3" i="11"/>
  <c r="K10" i="11" l="1"/>
  <c r="K5" i="11"/>
  <c r="K4" i="11"/>
  <c r="K3" i="11"/>
  <c r="K8" i="11" s="1"/>
  <c r="J5" i="11"/>
  <c r="J10" i="11" s="1"/>
  <c r="J4" i="11"/>
  <c r="J3" i="11"/>
  <c r="K1" i="11"/>
  <c r="K9" i="11" s="1"/>
  <c r="J1" i="11"/>
  <c r="J9" i="11" s="1"/>
  <c r="J8" i="11" l="1"/>
</calcChain>
</file>

<file path=xl/sharedStrings.xml><?xml version="1.0" encoding="utf-8"?>
<sst xmlns="http://schemas.openxmlformats.org/spreadsheetml/2006/main" count="70" uniqueCount="27">
  <si>
    <t>Sohara</t>
  </si>
  <si>
    <t>Grade</t>
  </si>
  <si>
    <t>Group A (n=22)</t>
  </si>
  <si>
    <t>Group B (n=128)</t>
  </si>
  <si>
    <t>Group C (n=168)</t>
  </si>
  <si>
    <t>Grade III/IV</t>
  </si>
  <si>
    <t>Grade II</t>
  </si>
  <si>
    <t>Grade I</t>
  </si>
  <si>
    <t>Kuwahara</t>
  </si>
  <si>
    <t>Control (n=50)</t>
  </si>
  <si>
    <t>Treatment (n=50)</t>
  </si>
  <si>
    <t>John et. al</t>
  </si>
  <si>
    <t>Treatment (n=38)</t>
  </si>
  <si>
    <t>Control (n=38)</t>
  </si>
  <si>
    <t>Grade IV</t>
  </si>
  <si>
    <t>Grade III</t>
  </si>
  <si>
    <t>All</t>
  </si>
  <si>
    <t>Control</t>
  </si>
  <si>
    <t>Treatment</t>
  </si>
  <si>
    <t>Control (n=110)</t>
  </si>
  <si>
    <t>Treatment (n=384)</t>
  </si>
  <si>
    <t>Percentage with Grade I lesions</t>
  </si>
  <si>
    <t>Percentage with Grade II lesions</t>
  </si>
  <si>
    <t>Percentage with Grade III/IV lesions</t>
  </si>
  <si>
    <t>Grade I/II</t>
  </si>
  <si>
    <t xml:space="preserve"> </t>
  </si>
  <si>
    <t>Percentage with Grade I/II lesions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</si>
</sst>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'Summed Graph'!$N$8</c:f>
              <c:strCache>
                <c:ptCount val="1"/>
                <c:pt idx="0">
                  <c:v>Percentage with Grade I/II lesions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'Summed Graph'!$O$7:$P$7</c:f>
              <c:strCache>
                <c:ptCount val="2"/>
                <c:pt idx="0">
                  <c:v>Control (n=110)</c:v>
                </c:pt>
                <c:pt idx="1">
                  <c:v>Treatment (n=384)</c:v>
                </c:pt>
              </c:strCache>
            </c:strRef>
          </c:cat>
          <c:val>
            <c:numRef>
              <c:f>'Summed Graph'!$O$8:$P$8</c:f>
              <c:numCache>
                <c:formatCode>0%</c:formatCode>
                <c:ptCount val="2"/>
                <c:pt idx="0">
                  <c:v>0.20909090909090908</c:v>
                </c:pt>
                <c:pt idx="1">
                  <c:v>0.13020833333333334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4-4E35-BEE8-70F59865C7A1}"/>
            </c:ext>
          </c:extLst>
        </c:ser>
        <c:ser>
          <c:idx val="1"/>
          <c:order val="1"/>
          <c:tx>
            <c:strRef>
              <c:f>'Summed Graph'!$N$9</c:f>
              <c:strCache>
                <c:ptCount val="1"/>
                <c:pt idx="0">
                  <c:v>Percentage with Grade III/IV lesions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'Summed Graph'!$O$7:$P$7</c:f>
              <c:strCache>
                <c:ptCount val="2"/>
                <c:pt idx="0">
                  <c:v>Control (n=110)</c:v>
                </c:pt>
                <c:pt idx="1">
                  <c:v>Treatment (n=384)</c:v>
                </c:pt>
              </c:strCache>
            </c:strRef>
          </c:cat>
          <c:val>
            <c:numRef>
              <c:f>'Summed Graph'!$O$9:$P$9</c:f>
              <c:numCache>
                <c:formatCode>0%</c:formatCode>
                <c:ptCount val="2"/>
                <c:pt idx="0">
                  <c:v>0.15454545454545454</c:v>
                </c:pt>
                <c:pt idx="1">
                  <c:v>2.34375E-2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4-4E35-BEE8-70F59865C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4147455"/>
        <c:axId val="755502303"/>
      </c:barChart>
      <c:catAx>
        <c:axId val="7541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2303"/>
        <c:crosses val="autoZero"/>
        <c:auto val="1"/>
        <c:lblAlgn val="ctr"/>
        <c:lblOffset val="100"/>
        <c:noMultiLvlLbl val="0"/>
      </c:catAx>
      <c:valAx>
        <c:axId val="75550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4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268605</xdr:colOff>
      <xdr:row>11</xdr:row>
      <xdr:rowOff>56197</xdr:rowOff>
    </xdr:from>
    <xdr:to>
      <xdr:col>14</xdr:col>
      <xdr:colOff>228600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B3535A-2650-4C48-BC14-0E5A394A6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353F-BC37-4AF3-A42F-533909818ECA}">
  <dimension ref="A1:P35"/>
  <sheetViews>
    <sheetView tabSelected="1" topLeftCell="B7" workbookViewId="0">
      <selection activeCell="P44" sqref="P44"/>
    </sheetView>
  </sheetViews>
  <sheetFormatPr defaultRowHeight="14.4" x14ac:dyDescent="0.3"/>
  <cols>
    <col min="9" max="9" width="22.21875" customWidth="1"/>
    <col min="10" max="10" width="16.44140625" customWidth="1"/>
    <col min="11" max="11" width="14.33203125" customWidth="1"/>
    <col min="14" max="14" width="17.33203125" customWidth="1"/>
    <col min="15" max="15" width="16.6640625" customWidth="1"/>
    <col min="16" max="16" width="20.5546875" customWidth="1"/>
  </cols>
  <sheetData>
    <row r="1" spans="1:16" x14ac:dyDescent="0.3">
      <c r="C1">
        <v>22</v>
      </c>
      <c r="D1">
        <v>128</v>
      </c>
      <c r="E1">
        <v>168</v>
      </c>
      <c r="J1">
        <f>C1+C13+C24</f>
        <v>110</v>
      </c>
      <c r="K1">
        <f>D1+E1+D13+D24</f>
        <v>384</v>
      </c>
      <c r="O1">
        <v>110</v>
      </c>
      <c r="P1">
        <v>384</v>
      </c>
    </row>
    <row r="2" spans="1:16" ht="28.8" x14ac:dyDescent="0.3">
      <c r="A2" t="s">
        <v>0</v>
      </c>
      <c r="B2" t="s">
        <v>1</v>
      </c>
      <c r="C2" s="1" t="s">
        <v>2</v>
      </c>
      <c r="D2" s="1" t="s">
        <v>3</v>
      </c>
      <c r="E2" s="1" t="s">
        <v>4</v>
      </c>
      <c r="H2" s="1" t="s">
        <v>16</v>
      </c>
      <c r="I2" t="s">
        <v>1</v>
      </c>
      <c r="J2" s="1" t="s">
        <v>17</v>
      </c>
      <c r="K2" s="1" t="s">
        <v>18</v>
      </c>
      <c r="M2" t="s">
        <v>16</v>
      </c>
      <c r="N2" t="s">
        <v>1</v>
      </c>
      <c r="O2" t="s">
        <v>17</v>
      </c>
      <c r="P2" t="s">
        <v>18</v>
      </c>
    </row>
    <row r="3" spans="1:16" x14ac:dyDescent="0.3">
      <c r="B3" t="s">
        <v>7</v>
      </c>
      <c r="C3">
        <v>3</v>
      </c>
      <c r="D3">
        <v>9</v>
      </c>
      <c r="E3">
        <v>8</v>
      </c>
      <c r="I3" t="s">
        <v>7</v>
      </c>
      <c r="J3">
        <f>C3+C15+C26</f>
        <v>20</v>
      </c>
      <c r="K3">
        <f>D3+E3+D15+D26</f>
        <v>33</v>
      </c>
      <c r="N3" t="s">
        <v>24</v>
      </c>
      <c r="O3">
        <v>23</v>
      </c>
      <c r="P3">
        <f>33+17</f>
        <v>50</v>
      </c>
    </row>
    <row r="4" spans="1:16" x14ac:dyDescent="0.3">
      <c r="B4" t="s">
        <v>6</v>
      </c>
      <c r="C4">
        <v>2</v>
      </c>
      <c r="D4">
        <v>4</v>
      </c>
      <c r="E4">
        <v>0</v>
      </c>
      <c r="I4" t="s">
        <v>6</v>
      </c>
      <c r="J4">
        <f>C4+C16+C27</f>
        <v>3</v>
      </c>
      <c r="K4">
        <f>D4+E4+D16+D27</f>
        <v>17</v>
      </c>
      <c r="N4" t="s">
        <v>6</v>
      </c>
      <c r="O4" t="s">
        <v>25</v>
      </c>
      <c r="P4" t="s">
        <v>25</v>
      </c>
    </row>
    <row r="5" spans="1:16" x14ac:dyDescent="0.3">
      <c r="B5" t="s">
        <v>5</v>
      </c>
      <c r="C5">
        <v>3</v>
      </c>
      <c r="D5">
        <v>3</v>
      </c>
      <c r="E5">
        <v>0</v>
      </c>
      <c r="I5" t="s">
        <v>5</v>
      </c>
      <c r="J5">
        <f>C5+C17+C28+C29</f>
        <v>17</v>
      </c>
      <c r="K5">
        <f>D5+E5+D17+D28+D29</f>
        <v>9</v>
      </c>
      <c r="N5" t="s">
        <v>5</v>
      </c>
      <c r="O5">
        <v>17</v>
      </c>
      <c r="P5">
        <v>9</v>
      </c>
    </row>
    <row r="7" spans="1:16" ht="28.8" x14ac:dyDescent="0.3">
      <c r="B7" t="s">
        <v>1</v>
      </c>
      <c r="C7" s="1" t="s">
        <v>2</v>
      </c>
      <c r="D7" s="1" t="s">
        <v>3</v>
      </c>
      <c r="E7" s="1" t="s">
        <v>4</v>
      </c>
      <c r="I7" t="s">
        <v>1</v>
      </c>
      <c r="J7" s="1" t="s">
        <v>19</v>
      </c>
      <c r="K7" s="1" t="s">
        <v>20</v>
      </c>
      <c r="N7" t="s">
        <v>1</v>
      </c>
      <c r="O7" t="s">
        <v>19</v>
      </c>
      <c r="P7" t="s">
        <v>20</v>
      </c>
    </row>
    <row r="8" spans="1:16" ht="28.8" x14ac:dyDescent="0.3">
      <c r="B8" t="s">
        <v>7</v>
      </c>
      <c r="C8" s="2">
        <v>0.13636363636363635</v>
      </c>
      <c r="D8" s="2">
        <v>7.03125E-2</v>
      </c>
      <c r="E8" s="2">
        <v>4.7619047619047616E-2</v>
      </c>
      <c r="I8" t="s">
        <v>21</v>
      </c>
      <c r="J8" s="2">
        <f>J3/$J$1</f>
        <v>0.18181818181818182</v>
      </c>
      <c r="K8" s="2">
        <f>K3/$K$1</f>
        <v>8.59375E-2</v>
      </c>
      <c r="N8" s="1" t="s">
        <v>26</v>
      </c>
      <c r="O8" s="2">
        <f>O3/O1</f>
        <v>0.20909090909090908</v>
      </c>
      <c r="P8" s="2">
        <f>P3/P1</f>
        <v>0.13020833333333334</v>
      </c>
    </row>
    <row r="9" spans="1:16" ht="28.8" x14ac:dyDescent="0.3">
      <c r="B9" t="s">
        <v>6</v>
      </c>
      <c r="C9" s="2">
        <v>9.0909090909090912E-2</v>
      </c>
      <c r="D9" s="2">
        <v>3.125E-2</v>
      </c>
      <c r="E9" s="2">
        <v>0</v>
      </c>
      <c r="I9" t="s">
        <v>22</v>
      </c>
      <c r="J9" s="2">
        <f>J4/$J$1</f>
        <v>2.7272727272727271E-2</v>
      </c>
      <c r="K9" s="2">
        <f>K4/$K$1</f>
        <v>4.4270833333333336E-2</v>
      </c>
      <c r="N9" s="1" t="s">
        <v>23</v>
      </c>
      <c r="O9" s="2">
        <f>O5/O1</f>
        <v>0.15454545454545454</v>
      </c>
      <c r="P9" s="2">
        <f>P5/P1</f>
        <v>2.34375E-2</v>
      </c>
    </row>
    <row r="10" spans="1:16" x14ac:dyDescent="0.3">
      <c r="B10" t="s">
        <v>5</v>
      </c>
      <c r="C10" s="2">
        <v>0.13636363636363635</v>
      </c>
      <c r="D10" s="2">
        <v>2.34375E-2</v>
      </c>
      <c r="E10" s="2">
        <v>0</v>
      </c>
      <c r="I10" t="s">
        <v>23</v>
      </c>
      <c r="J10" s="2">
        <f>J5/$J$1</f>
        <v>0.15454545454545454</v>
      </c>
      <c r="K10" s="2">
        <f>K5/$K$1</f>
        <v>2.34375E-2</v>
      </c>
    </row>
    <row r="13" spans="1:16" x14ac:dyDescent="0.3">
      <c r="C13">
        <v>50</v>
      </c>
      <c r="D13">
        <v>50</v>
      </c>
    </row>
    <row r="14" spans="1:16" ht="28.8" x14ac:dyDescent="0.3">
      <c r="A14" t="s">
        <v>8</v>
      </c>
      <c r="B14" t="s">
        <v>1</v>
      </c>
      <c r="C14" s="1" t="s">
        <v>9</v>
      </c>
      <c r="D14" s="1" t="s">
        <v>10</v>
      </c>
    </row>
    <row r="15" spans="1:16" x14ac:dyDescent="0.3">
      <c r="B15" t="s">
        <v>7</v>
      </c>
      <c r="C15">
        <v>7</v>
      </c>
      <c r="D15">
        <v>7</v>
      </c>
    </row>
    <row r="16" spans="1:16" x14ac:dyDescent="0.3">
      <c r="B16" t="s">
        <v>6</v>
      </c>
      <c r="C16">
        <v>1</v>
      </c>
      <c r="D16">
        <v>3</v>
      </c>
    </row>
    <row r="17" spans="1:4" x14ac:dyDescent="0.3">
      <c r="B17" t="s">
        <v>5</v>
      </c>
      <c r="C17">
        <v>3</v>
      </c>
      <c r="D17">
        <v>0</v>
      </c>
    </row>
    <row r="19" spans="1:4" ht="28.8" x14ac:dyDescent="0.3">
      <c r="B19" t="s">
        <v>1</v>
      </c>
      <c r="C19" s="1" t="s">
        <v>9</v>
      </c>
      <c r="D19" s="1" t="s">
        <v>10</v>
      </c>
    </row>
    <row r="20" spans="1:4" x14ac:dyDescent="0.3">
      <c r="B20" t="s">
        <v>7</v>
      </c>
      <c r="C20" s="2">
        <v>0.14000000000000001</v>
      </c>
      <c r="D20" s="2">
        <v>0.14000000000000001</v>
      </c>
    </row>
    <row r="21" spans="1:4" x14ac:dyDescent="0.3">
      <c r="B21" t="s">
        <v>6</v>
      </c>
      <c r="C21" s="2">
        <v>0.02</v>
      </c>
      <c r="D21" s="2">
        <v>0.06</v>
      </c>
    </row>
    <row r="22" spans="1:4" x14ac:dyDescent="0.3">
      <c r="B22" t="s">
        <v>5</v>
      </c>
      <c r="C22" s="2">
        <v>0.06</v>
      </c>
      <c r="D22" s="2">
        <v>0</v>
      </c>
    </row>
    <row r="24" spans="1:4" x14ac:dyDescent="0.3">
      <c r="C24">
        <v>38</v>
      </c>
      <c r="D24">
        <v>38</v>
      </c>
    </row>
    <row r="25" spans="1:4" x14ac:dyDescent="0.3">
      <c r="A25" t="s">
        <v>11</v>
      </c>
      <c r="B25" t="s">
        <v>1</v>
      </c>
      <c r="C25" t="s">
        <v>13</v>
      </c>
      <c r="D25" t="s">
        <v>12</v>
      </c>
    </row>
    <row r="26" spans="1:4" x14ac:dyDescent="0.3">
      <c r="B26" t="s">
        <v>7</v>
      </c>
      <c r="C26">
        <v>10</v>
      </c>
      <c r="D26">
        <v>9</v>
      </c>
    </row>
    <row r="27" spans="1:4" x14ac:dyDescent="0.3">
      <c r="B27" t="s">
        <v>6</v>
      </c>
      <c r="C27">
        <v>0</v>
      </c>
      <c r="D27">
        <v>10</v>
      </c>
    </row>
    <row r="28" spans="1:4" x14ac:dyDescent="0.3">
      <c r="B28" t="s">
        <v>15</v>
      </c>
      <c r="C28">
        <v>8</v>
      </c>
      <c r="D28">
        <v>6</v>
      </c>
    </row>
    <row r="29" spans="1:4" x14ac:dyDescent="0.3">
      <c r="B29" t="s">
        <v>14</v>
      </c>
      <c r="C29">
        <v>3</v>
      </c>
      <c r="D29">
        <v>0</v>
      </c>
    </row>
    <row r="31" spans="1:4" x14ac:dyDescent="0.3">
      <c r="B31" t="s">
        <v>1</v>
      </c>
      <c r="C31" t="s">
        <v>13</v>
      </c>
      <c r="D31" t="s">
        <v>12</v>
      </c>
    </row>
    <row r="32" spans="1:4" x14ac:dyDescent="0.3">
      <c r="B32" t="s">
        <v>7</v>
      </c>
      <c r="C32">
        <v>0.2</v>
      </c>
      <c r="D32">
        <v>0.18</v>
      </c>
    </row>
    <row r="33" spans="2:4" x14ac:dyDescent="0.3">
      <c r="B33" t="s">
        <v>6</v>
      </c>
      <c r="C33">
        <v>0</v>
      </c>
      <c r="D33">
        <v>0.2</v>
      </c>
    </row>
    <row r="34" spans="2:4" x14ac:dyDescent="0.3">
      <c r="B34" t="s">
        <v>15</v>
      </c>
      <c r="C34">
        <v>0.16</v>
      </c>
      <c r="D34">
        <v>0.12</v>
      </c>
    </row>
    <row r="35" spans="2:4" x14ac:dyDescent="0.3">
      <c r="B35" t="s">
        <v>14</v>
      </c>
      <c r="C35">
        <v>0.06</v>
      </c>
      <c r="D3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Summed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Kulstad</dc:creator>
  <cp:lastModifiedBy>Erik Kulstad</cp:lastModifiedBy>
  <dcterms:created xsi:type="dcterms:W3CDTF">2019-03-26T23:33:31Z</dcterms:created>
  <dcterms:modified xsi:type="dcterms:W3CDTF">2019-12-16T17:25:11Z</dcterms:modified>
</cp:coreProperties>
</file>