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yba\Desktop\Figures for JoVE TV Paper 8-16-19\"/>
    </mc:Choice>
  </mc:AlternateContent>
  <xr:revisionPtr revIDLastSave="0" documentId="13_ncr:1_{2397C5E2-51C5-436A-9DE9-621A1A1AB7A6}" xr6:coauthVersionLast="44" xr6:coauthVersionMax="44" xr10:uidLastSave="{00000000-0000-0000-0000-000000000000}"/>
  <bookViews>
    <workbookView xWindow="4800" yWindow="1980" windowWidth="14400" windowHeight="7360" xr2:uid="{00000000-000D-0000-FFFF-FFFF00000000}"/>
  </bookViews>
  <sheets>
    <sheet name="Luciferase (Total Flux)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F21" i="1"/>
  <c r="B21" i="1"/>
  <c r="C21" i="1"/>
  <c r="D21" i="1"/>
  <c r="E21" i="1"/>
  <c r="G21" i="1"/>
  <c r="H21" i="1"/>
  <c r="I21" i="1"/>
  <c r="J21" i="1"/>
  <c r="K21" i="1"/>
  <c r="L21" i="1"/>
  <c r="M21" i="1"/>
  <c r="N21" i="1"/>
  <c r="O21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B20" i="1"/>
  <c r="B19" i="1"/>
  <c r="G17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B17" i="1"/>
  <c r="C17" i="1"/>
  <c r="D17" i="1"/>
  <c r="E17" i="1"/>
  <c r="F17" i="1"/>
  <c r="H17" i="1"/>
  <c r="I17" i="1"/>
  <c r="J17" i="1"/>
  <c r="K17" i="1"/>
  <c r="L17" i="1"/>
  <c r="M17" i="1"/>
  <c r="N17" i="1"/>
  <c r="O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O28" i="1"/>
  <c r="K28" i="1"/>
  <c r="I28" i="1"/>
  <c r="M28" i="1"/>
  <c r="G28" i="1"/>
  <c r="L28" i="1"/>
  <c r="N28" i="1"/>
  <c r="F28" i="1"/>
  <c r="E28" i="1"/>
  <c r="J28" i="1"/>
  <c r="D28" i="1"/>
  <c r="C28" i="1"/>
  <c r="H28" i="1"/>
  <c r="B28" i="1"/>
</calcChain>
</file>

<file path=xl/sharedStrings.xml><?xml version="1.0" encoding="utf-8"?>
<sst xmlns="http://schemas.openxmlformats.org/spreadsheetml/2006/main" count="69" uniqueCount="51">
  <si>
    <t>Day</t>
  </si>
  <si>
    <t>Raw Data</t>
  </si>
  <si>
    <t>sh-Control</t>
  </si>
  <si>
    <t>sh-mRPA3-431</t>
  </si>
  <si>
    <t>Slope:</t>
  </si>
  <si>
    <t>Mouse 1 (x1)</t>
  </si>
  <si>
    <t>Mouse 2 (x2)</t>
  </si>
  <si>
    <t>Mouse 3 (x3)</t>
  </si>
  <si>
    <t>Day (y1)</t>
  </si>
  <si>
    <t>Mouse 1</t>
  </si>
  <si>
    <t>Mouse 2</t>
  </si>
  <si>
    <t>Mouse 3</t>
  </si>
  <si>
    <t>Mouse 4</t>
  </si>
  <si>
    <t>Mouse 5</t>
  </si>
  <si>
    <t>Mouse 6</t>
  </si>
  <si>
    <t>Mouse 9</t>
  </si>
  <si>
    <t>Mouse 10</t>
  </si>
  <si>
    <t>Mouse 11</t>
  </si>
  <si>
    <t>Mouse 12</t>
  </si>
  <si>
    <t>Mouse 13</t>
  </si>
  <si>
    <t>Mouse 14</t>
  </si>
  <si>
    <t>Mouse 15</t>
  </si>
  <si>
    <t>Mouse 16</t>
  </si>
  <si>
    <t>Equation:</t>
  </si>
  <si>
    <r>
      <t>Log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transformed data (formula: =LOG10(cell))</t>
    </r>
  </si>
  <si>
    <r>
      <t>Slope of log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transformed data (formula: =SLOPE(known_ys,known_xs))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</si>
  <si>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theme="0" tint="-0.499984740745262"/>
        <rFont val="Calibri"/>
        <family val="2"/>
        <scheme val="minor"/>
      </rPr>
      <t>x1s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</si>
  <si>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theme="1" tint="4.9989318521683403E-2"/>
        <rFont val="Calibri"/>
        <family val="2"/>
        <scheme val="minor"/>
      </rPr>
      <t>x2s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</si>
  <si>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theme="3" tint="-0.499984740745262"/>
        <rFont val="Calibri"/>
        <family val="2"/>
        <scheme val="minor"/>
      </rPr>
      <t>x</t>
    </r>
    <r>
      <rPr>
        <b/>
        <sz val="11"/>
        <color theme="4" tint="-0.499984740745262"/>
        <rFont val="Calibri"/>
        <family val="2"/>
        <scheme val="minor"/>
      </rPr>
      <t>3s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</si>
  <si>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theme="5" tint="-0.499984740745262"/>
        <rFont val="Calibri"/>
        <family val="2"/>
        <scheme val="minor"/>
      </rPr>
      <t>x4s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</si>
  <si>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theme="7" tint="-0.499984740745262"/>
        <rFont val="Calibri"/>
        <family val="2"/>
        <scheme val="minor"/>
      </rPr>
      <t>x5s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</si>
  <si>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theme="9" tint="-0.499984740745262"/>
        <rFont val="Calibri"/>
        <family val="2"/>
        <scheme val="minor"/>
      </rPr>
      <t>x6s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</si>
  <si>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C00000"/>
        <rFont val="Calibri"/>
        <family val="2"/>
        <scheme val="minor"/>
      </rPr>
      <t>x7s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</si>
  <si>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FFC000"/>
        <rFont val="Calibri"/>
        <family val="2"/>
        <scheme val="minor"/>
      </rPr>
      <t>x8s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</si>
  <si>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92D050"/>
        <rFont val="Calibri"/>
        <family val="2"/>
        <scheme val="minor"/>
      </rPr>
      <t>x9s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</si>
  <si>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00B050"/>
        <rFont val="Calibri"/>
        <family val="2"/>
        <scheme val="minor"/>
      </rPr>
      <t>x10s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</si>
  <si>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00B0F0"/>
        <rFont val="Calibri"/>
        <family val="2"/>
        <scheme val="minor"/>
      </rPr>
      <t>x11s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</si>
  <si>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0070C0"/>
        <rFont val="Calibri"/>
        <family val="2"/>
        <scheme val="minor"/>
      </rPr>
      <t>x12s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</si>
  <si>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>x13s</t>
    </r>
    <r>
      <rPr>
        <b/>
        <sz val="11"/>
        <color theme="1"/>
        <rFont val="Calibri"/>
        <family val="2"/>
        <scheme val="minor"/>
      </rPr>
      <t>)</t>
    </r>
  </si>
  <si>
    <r>
      <t>slope(</t>
    </r>
    <r>
      <rPr>
        <b/>
        <sz val="11"/>
        <color rgb="FFFF0000"/>
        <rFont val="Calibri"/>
        <family val="2"/>
        <scheme val="minor"/>
      </rPr>
      <t>ys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7030A0"/>
        <rFont val="Calibri"/>
        <family val="2"/>
        <scheme val="minor"/>
      </rPr>
      <t>x14s</t>
    </r>
    <r>
      <rPr>
        <b/>
        <sz val="11"/>
        <color theme="1"/>
        <rFont val="Calibri"/>
        <family val="2"/>
        <scheme val="minor"/>
      </rPr>
      <t>)</t>
    </r>
  </si>
  <si>
    <t>Mouse 4 (x4)</t>
  </si>
  <si>
    <t>Mouse 5 (x5)</t>
  </si>
  <si>
    <t>Mouse 6 (x6)</t>
  </si>
  <si>
    <t>Mouse 10 (x8)</t>
  </si>
  <si>
    <t>Mouse 9 (x7)</t>
  </si>
  <si>
    <t>Mouse 11 (x9)</t>
  </si>
  <si>
    <t>Mouse 12 (x10)</t>
  </si>
  <si>
    <t>Mouse 13 (x11)</t>
  </si>
  <si>
    <t>Mouse 14 (x12)</t>
  </si>
  <si>
    <t>Mouse 15 (x13)</t>
  </si>
  <si>
    <t>Mouse 16 (x14)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</si>
</sst>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1" fontId="4" fillId="0" borderId="1" xfId="0" applyNumberFormat="1" applyFont="1" applyFill="1" applyBorder="1" applyAlignment="1">
      <alignment horizontal="center"/>
    </xf>
    <xf numFmtId="11" fontId="23" fillId="0" borderId="1" xfId="0" applyNumberFormat="1" applyFont="1" applyFill="1" applyBorder="1" applyAlignment="1">
      <alignment horizontal="center"/>
    </xf>
    <xf numFmtId="1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C1" zoomScale="81" zoomScaleNormal="85" workbookViewId="0">
      <selection activeCell="P11" sqref="P11"/>
    </sheetView>
  </sheetViews>
  <sheetFormatPr defaultRowHeight="14.5" x14ac:dyDescent="0.35"/>
  <cols>
    <col min="1" max="1" width="9.1796875" style="1" bestFit="1" customWidth="1"/>
    <col min="2" max="2" width="12.7265625" style="1" bestFit="1" customWidth="1"/>
    <col min="3" max="7" width="12.08984375" style="1" bestFit="1" customWidth="1"/>
    <col min="8" max="8" width="12.08984375" style="2" bestFit="1" customWidth="1"/>
    <col min="9" max="9" width="13" style="2" bestFit="1" customWidth="1"/>
    <col min="10" max="10" width="13" style="1" bestFit="1" customWidth="1"/>
    <col min="11" max="15" width="14.08984375" style="1" bestFit="1" customWidth="1"/>
    <col min="16" max="16384" width="8.7265625" style="1"/>
  </cols>
  <sheetData>
    <row r="1" spans="1:18" x14ac:dyDescent="0.35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8" x14ac:dyDescent="0.35">
      <c r="A2" s="21"/>
      <c r="B2" s="30" t="s">
        <v>2</v>
      </c>
      <c r="C2" s="30"/>
      <c r="D2" s="30"/>
      <c r="E2" s="30"/>
      <c r="F2" s="30"/>
      <c r="G2" s="30"/>
      <c r="H2" s="30" t="s">
        <v>3</v>
      </c>
      <c r="I2" s="30"/>
      <c r="J2" s="30"/>
      <c r="K2" s="30"/>
      <c r="L2" s="30"/>
      <c r="M2" s="30"/>
      <c r="N2" s="30"/>
      <c r="O2" s="30"/>
    </row>
    <row r="3" spans="1:18" x14ac:dyDescent="0.35">
      <c r="A3" s="22" t="s">
        <v>0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5" t="s">
        <v>17</v>
      </c>
      <c r="K3" s="5" t="s">
        <v>18</v>
      </c>
      <c r="L3" s="5" t="s">
        <v>19</v>
      </c>
      <c r="M3" s="5" t="s">
        <v>20</v>
      </c>
      <c r="N3" s="5" t="s">
        <v>21</v>
      </c>
      <c r="O3" s="5" t="s">
        <v>22</v>
      </c>
    </row>
    <row r="4" spans="1:18" x14ac:dyDescent="0.35">
      <c r="A4" s="21">
        <v>0</v>
      </c>
      <c r="B4" s="27">
        <v>1515000</v>
      </c>
      <c r="C4" s="27">
        <v>1249000</v>
      </c>
      <c r="D4" s="27">
        <v>2493000</v>
      </c>
      <c r="E4" s="27">
        <v>539100</v>
      </c>
      <c r="F4" s="27">
        <v>926300</v>
      </c>
      <c r="G4" s="27">
        <v>560900</v>
      </c>
      <c r="H4" s="27">
        <v>570000</v>
      </c>
      <c r="I4" s="27">
        <v>1193000</v>
      </c>
      <c r="J4" s="27">
        <v>858800</v>
      </c>
      <c r="K4" s="27">
        <v>568500</v>
      </c>
      <c r="L4" s="27">
        <v>381900</v>
      </c>
      <c r="M4" s="27">
        <v>1045000</v>
      </c>
      <c r="N4" s="27">
        <v>557000</v>
      </c>
      <c r="O4" s="27">
        <v>117100</v>
      </c>
    </row>
    <row r="5" spans="1:18" x14ac:dyDescent="0.35">
      <c r="A5" s="21">
        <v>3</v>
      </c>
      <c r="B5" s="27">
        <v>70970</v>
      </c>
      <c r="C5" s="27">
        <v>83410</v>
      </c>
      <c r="D5" s="27">
        <v>73630</v>
      </c>
      <c r="E5" s="27">
        <v>149100</v>
      </c>
      <c r="F5" s="27">
        <v>100700</v>
      </c>
      <c r="G5" s="27">
        <v>86740</v>
      </c>
      <c r="H5" s="27">
        <v>94980</v>
      </c>
      <c r="I5" s="27">
        <v>92840</v>
      </c>
      <c r="J5" s="27">
        <v>97310</v>
      </c>
      <c r="K5" s="27">
        <v>69710</v>
      </c>
      <c r="L5" s="27">
        <v>62090</v>
      </c>
      <c r="M5" s="27">
        <v>70240</v>
      </c>
      <c r="N5" s="27">
        <v>117900</v>
      </c>
      <c r="O5" s="27">
        <v>79100</v>
      </c>
    </row>
    <row r="6" spans="1:18" x14ac:dyDescent="0.35">
      <c r="A6" s="21">
        <v>7</v>
      </c>
      <c r="B6" s="27">
        <v>96440</v>
      </c>
      <c r="C6" s="28">
        <v>56220</v>
      </c>
      <c r="D6" s="27">
        <v>182800</v>
      </c>
      <c r="E6" s="27">
        <v>350900</v>
      </c>
      <c r="F6" s="27">
        <v>83140</v>
      </c>
      <c r="G6" s="27">
        <v>279400</v>
      </c>
      <c r="H6" s="27">
        <v>108200</v>
      </c>
      <c r="I6" s="28">
        <v>48830</v>
      </c>
      <c r="J6" s="27">
        <v>93350</v>
      </c>
      <c r="K6" s="27">
        <v>156000</v>
      </c>
      <c r="L6" s="28">
        <v>54400</v>
      </c>
      <c r="M6" s="27">
        <v>145700</v>
      </c>
      <c r="N6" s="27">
        <v>159500</v>
      </c>
      <c r="O6" s="27">
        <v>121600</v>
      </c>
      <c r="Q6" s="3"/>
      <c r="R6" s="3"/>
    </row>
    <row r="7" spans="1:18" x14ac:dyDescent="0.35">
      <c r="A7" s="21">
        <v>10</v>
      </c>
      <c r="B7" s="27">
        <v>774100</v>
      </c>
      <c r="C7" s="27">
        <v>301100</v>
      </c>
      <c r="D7" s="27">
        <v>2272000</v>
      </c>
      <c r="E7" s="27">
        <v>693400</v>
      </c>
      <c r="F7" s="27">
        <v>94090</v>
      </c>
      <c r="G7" s="27">
        <v>316000</v>
      </c>
      <c r="H7" s="27">
        <v>70600</v>
      </c>
      <c r="I7" s="27">
        <v>63740</v>
      </c>
      <c r="J7" s="27">
        <v>74200</v>
      </c>
      <c r="K7" s="27">
        <v>62250</v>
      </c>
      <c r="L7" s="27">
        <v>70950</v>
      </c>
      <c r="M7" s="27">
        <v>62610</v>
      </c>
      <c r="N7" s="27">
        <v>72900</v>
      </c>
      <c r="O7" s="27">
        <v>86410</v>
      </c>
    </row>
    <row r="8" spans="1:18" x14ac:dyDescent="0.35">
      <c r="A8" s="21">
        <v>14</v>
      </c>
      <c r="B8" s="27">
        <v>2932000</v>
      </c>
      <c r="C8" s="27">
        <v>708500</v>
      </c>
      <c r="D8" s="27">
        <v>64310000</v>
      </c>
      <c r="E8" s="27">
        <v>37490000</v>
      </c>
      <c r="F8" s="27">
        <v>143700</v>
      </c>
      <c r="G8" s="27">
        <v>213600</v>
      </c>
      <c r="H8" s="27">
        <v>105400</v>
      </c>
      <c r="I8" s="27">
        <v>122900</v>
      </c>
      <c r="J8" s="27">
        <v>112200</v>
      </c>
      <c r="K8" s="27">
        <v>137100</v>
      </c>
      <c r="L8" s="27">
        <v>103300</v>
      </c>
      <c r="M8" s="27">
        <v>127600</v>
      </c>
      <c r="N8" s="27">
        <v>100100</v>
      </c>
      <c r="O8" s="27">
        <v>193900</v>
      </c>
    </row>
    <row r="9" spans="1:18" x14ac:dyDescent="0.35">
      <c r="A9" s="21">
        <v>17</v>
      </c>
      <c r="B9" s="27">
        <v>5742000</v>
      </c>
      <c r="C9" s="27">
        <v>9900000</v>
      </c>
      <c r="D9" s="27">
        <v>84570000</v>
      </c>
      <c r="E9" s="27">
        <v>186500000</v>
      </c>
      <c r="F9" s="27">
        <v>147100</v>
      </c>
      <c r="G9" s="27">
        <v>354800</v>
      </c>
      <c r="H9" s="27">
        <v>119700</v>
      </c>
      <c r="I9" s="27">
        <v>68490</v>
      </c>
      <c r="J9" s="27">
        <v>101300</v>
      </c>
      <c r="K9" s="27">
        <v>129300</v>
      </c>
      <c r="L9" s="27">
        <v>1838000</v>
      </c>
      <c r="M9" s="27">
        <v>126400</v>
      </c>
      <c r="N9" s="27">
        <v>121290</v>
      </c>
      <c r="O9" s="27">
        <v>440000</v>
      </c>
    </row>
    <row r="10" spans="1:18" x14ac:dyDescent="0.35">
      <c r="A10" s="21">
        <v>21</v>
      </c>
      <c r="B10" s="29">
        <v>9726000</v>
      </c>
      <c r="C10" s="29">
        <v>23520000</v>
      </c>
      <c r="D10" s="29">
        <v>143800000</v>
      </c>
      <c r="E10" s="29">
        <v>224500000</v>
      </c>
      <c r="F10" s="29">
        <v>226100</v>
      </c>
      <c r="G10" s="29">
        <v>187400</v>
      </c>
      <c r="H10" s="29">
        <v>135900</v>
      </c>
      <c r="I10" s="29">
        <v>134300</v>
      </c>
      <c r="J10" s="29">
        <v>76900</v>
      </c>
      <c r="K10" s="29">
        <v>130300</v>
      </c>
      <c r="L10" s="29">
        <v>1248000</v>
      </c>
      <c r="M10" s="29">
        <v>128900</v>
      </c>
      <c r="N10" s="29">
        <v>101000</v>
      </c>
      <c r="O10" s="29">
        <v>2197000</v>
      </c>
    </row>
    <row r="11" spans="1:18" x14ac:dyDescent="0.35">
      <c r="H11" s="1"/>
      <c r="I11" s="1"/>
    </row>
    <row r="13" spans="1:18" ht="16.5" x14ac:dyDescent="0.45">
      <c r="A13" s="30" t="s">
        <v>24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8" x14ac:dyDescent="0.35">
      <c r="A14" s="21"/>
      <c r="B14" s="30" t="s">
        <v>2</v>
      </c>
      <c r="C14" s="30"/>
      <c r="D14" s="30"/>
      <c r="E14" s="30"/>
      <c r="F14" s="30"/>
      <c r="G14" s="30"/>
      <c r="H14" s="30" t="s">
        <v>3</v>
      </c>
      <c r="I14" s="30"/>
      <c r="J14" s="30"/>
      <c r="K14" s="30"/>
      <c r="L14" s="30"/>
      <c r="M14" s="30"/>
      <c r="N14" s="30"/>
      <c r="O14" s="30"/>
    </row>
    <row r="15" spans="1:18" x14ac:dyDescent="0.35">
      <c r="A15" s="22" t="s">
        <v>8</v>
      </c>
      <c r="B15" s="5" t="s">
        <v>5</v>
      </c>
      <c r="C15" s="5" t="s">
        <v>6</v>
      </c>
      <c r="D15" s="5" t="s">
        <v>7</v>
      </c>
      <c r="E15" s="5" t="s">
        <v>40</v>
      </c>
      <c r="F15" s="5" t="s">
        <v>41</v>
      </c>
      <c r="G15" s="5" t="s">
        <v>42</v>
      </c>
      <c r="H15" s="5" t="s">
        <v>44</v>
      </c>
      <c r="I15" s="5" t="s">
        <v>43</v>
      </c>
      <c r="J15" s="5" t="s">
        <v>45</v>
      </c>
      <c r="K15" s="5" t="s">
        <v>46</v>
      </c>
      <c r="L15" s="5" t="s">
        <v>47</v>
      </c>
      <c r="M15" s="5" t="s">
        <v>48</v>
      </c>
      <c r="N15" s="5" t="s">
        <v>49</v>
      </c>
      <c r="O15" s="5" t="s">
        <v>50</v>
      </c>
    </row>
    <row r="16" spans="1:18" x14ac:dyDescent="0.35">
      <c r="A16" s="6">
        <v>3</v>
      </c>
      <c r="B16" s="8">
        <f t="shared" ref="B16:O16" si="0">LOG10(B5)</f>
        <v>4.8510748052288868</v>
      </c>
      <c r="C16" s="9">
        <f t="shared" si="0"/>
        <v>4.9212181211949506</v>
      </c>
      <c r="D16" s="10">
        <f t="shared" si="0"/>
        <v>4.8670548004767014</v>
      </c>
      <c r="E16" s="11">
        <f t="shared" si="0"/>
        <v>5.173477643452995</v>
      </c>
      <c r="F16" s="12">
        <f t="shared" si="0"/>
        <v>5.003029470553618</v>
      </c>
      <c r="G16" s="7">
        <f t="shared" si="0"/>
        <v>4.9382194178127428</v>
      </c>
      <c r="H16" s="13">
        <f t="shared" si="0"/>
        <v>4.9776321652459998</v>
      </c>
      <c r="I16" s="14">
        <f t="shared" si="0"/>
        <v>4.96773513178388</v>
      </c>
      <c r="J16" s="15">
        <f t="shared" si="0"/>
        <v>4.988157472556753</v>
      </c>
      <c r="K16" s="16">
        <f t="shared" si="0"/>
        <v>4.8432950827365069</v>
      </c>
      <c r="L16" s="17">
        <f t="shared" si="0"/>
        <v>4.7930216598459836</v>
      </c>
      <c r="M16" s="18">
        <f t="shared" si="0"/>
        <v>4.8465845028980459</v>
      </c>
      <c r="N16" s="19">
        <f t="shared" si="0"/>
        <v>5.0715138050950888</v>
      </c>
      <c r="O16" s="20">
        <f t="shared" si="0"/>
        <v>4.8981764834976769</v>
      </c>
    </row>
    <row r="17" spans="1:15" x14ac:dyDescent="0.35">
      <c r="A17" s="6">
        <v>7</v>
      </c>
      <c r="B17" s="8">
        <f t="shared" ref="B17:O17" si="1">LOG10(B6)</f>
        <v>4.9842572017054163</v>
      </c>
      <c r="C17" s="9">
        <f t="shared" si="1"/>
        <v>4.749890841271422</v>
      </c>
      <c r="D17" s="10">
        <f t="shared" si="1"/>
        <v>5.2619761913978129</v>
      </c>
      <c r="E17" s="11">
        <f t="shared" si="1"/>
        <v>5.5451833682154064</v>
      </c>
      <c r="F17" s="12">
        <f t="shared" si="1"/>
        <v>4.9198100201701962</v>
      </c>
      <c r="G17" s="7">
        <f t="shared" si="1"/>
        <v>5.446226401778163</v>
      </c>
      <c r="H17" s="13">
        <f t="shared" si="1"/>
        <v>5.0342272607705505</v>
      </c>
      <c r="I17" s="14">
        <f t="shared" si="1"/>
        <v>4.6886867242841239</v>
      </c>
      <c r="J17" s="15">
        <f t="shared" si="1"/>
        <v>4.970114322285097</v>
      </c>
      <c r="K17" s="16">
        <f t="shared" si="1"/>
        <v>5.1931245983544612</v>
      </c>
      <c r="L17" s="17">
        <f t="shared" si="1"/>
        <v>4.7355988996981795</v>
      </c>
      <c r="M17" s="18">
        <f t="shared" si="1"/>
        <v>5.1634595517699902</v>
      </c>
      <c r="N17" s="19">
        <f t="shared" si="1"/>
        <v>5.2027606873931997</v>
      </c>
      <c r="O17" s="20">
        <f t="shared" si="1"/>
        <v>5.0849335749367164</v>
      </c>
    </row>
    <row r="18" spans="1:15" x14ac:dyDescent="0.35">
      <c r="A18" s="6">
        <v>10</v>
      </c>
      <c r="B18" s="8">
        <f t="shared" ref="B18:O18" si="2">LOG10(B7)</f>
        <v>5.8887970674566805</v>
      </c>
      <c r="C18" s="9">
        <f t="shared" si="2"/>
        <v>5.4787107555127594</v>
      </c>
      <c r="D18" s="10">
        <f t="shared" si="2"/>
        <v>6.3564083270389808</v>
      </c>
      <c r="E18" s="11">
        <f t="shared" si="2"/>
        <v>5.840983837320378</v>
      </c>
      <c r="F18" s="12">
        <f t="shared" si="2"/>
        <v>4.9735434685324895</v>
      </c>
      <c r="G18" s="7">
        <f t="shared" si="2"/>
        <v>5.4996870826184034</v>
      </c>
      <c r="H18" s="13">
        <f t="shared" si="2"/>
        <v>4.8488047010518036</v>
      </c>
      <c r="I18" s="14">
        <f t="shared" si="2"/>
        <v>4.8044120591377135</v>
      </c>
      <c r="J18" s="15">
        <f t="shared" si="2"/>
        <v>4.8704039052790273</v>
      </c>
      <c r="K18" s="16">
        <f t="shared" si="2"/>
        <v>4.7941393557677738</v>
      </c>
      <c r="L18" s="17">
        <f t="shared" si="2"/>
        <v>4.8509523997934929</v>
      </c>
      <c r="M18" s="18">
        <f t="shared" si="2"/>
        <v>4.7966437037851168</v>
      </c>
      <c r="N18" s="19">
        <f t="shared" si="2"/>
        <v>4.8627275283179747</v>
      </c>
      <c r="O18" s="20">
        <f t="shared" si="2"/>
        <v>4.9365640051352662</v>
      </c>
    </row>
    <row r="19" spans="1:15" x14ac:dyDescent="0.35">
      <c r="A19" s="6">
        <v>14</v>
      </c>
      <c r="B19" s="8">
        <f t="shared" ref="B19:O19" si="3">LOG10(B8)</f>
        <v>6.4671639659690907</v>
      </c>
      <c r="C19" s="9">
        <f t="shared" si="3"/>
        <v>5.8503398545834795</v>
      </c>
      <c r="D19" s="10">
        <f t="shared" si="3"/>
        <v>7.8082785095827676</v>
      </c>
      <c r="E19" s="11">
        <f t="shared" si="3"/>
        <v>7.5739154404215503</v>
      </c>
      <c r="F19" s="12">
        <f t="shared" si="3"/>
        <v>5.1574567681342254</v>
      </c>
      <c r="G19" s="7">
        <f t="shared" si="3"/>
        <v>5.3296012483565187</v>
      </c>
      <c r="H19" s="13">
        <f t="shared" si="3"/>
        <v>5.0228406108765276</v>
      </c>
      <c r="I19" s="14">
        <f t="shared" si="3"/>
        <v>5.0895518828864539</v>
      </c>
      <c r="J19" s="15">
        <f t="shared" si="3"/>
        <v>5.0499928569201424</v>
      </c>
      <c r="K19" s="16">
        <f t="shared" si="3"/>
        <v>5.137037454789513</v>
      </c>
      <c r="L19" s="17">
        <f t="shared" si="3"/>
        <v>5.0141003215196207</v>
      </c>
      <c r="M19" s="18">
        <f t="shared" si="3"/>
        <v>5.1058506743851435</v>
      </c>
      <c r="N19" s="19">
        <f t="shared" si="3"/>
        <v>5.0004340774793183</v>
      </c>
      <c r="O19" s="20">
        <f t="shared" si="3"/>
        <v>5.2875778090787051</v>
      </c>
    </row>
    <row r="20" spans="1:15" x14ac:dyDescent="0.35">
      <c r="A20" s="6">
        <v>17</v>
      </c>
      <c r="B20" s="8">
        <f t="shared" ref="B20:O20" si="4">LOG10(B9)</f>
        <v>6.7590631881604875</v>
      </c>
      <c r="C20" s="9">
        <f t="shared" si="4"/>
        <v>6.9956351945975497</v>
      </c>
      <c r="D20" s="10">
        <f t="shared" si="4"/>
        <v>7.9272163305912651</v>
      </c>
      <c r="E20" s="11">
        <f t="shared" si="4"/>
        <v>8.2706788361447057</v>
      </c>
      <c r="F20" s="12">
        <f t="shared" si="4"/>
        <v>5.1676126727275298</v>
      </c>
      <c r="G20" s="7">
        <f t="shared" si="4"/>
        <v>5.5499836111596892</v>
      </c>
      <c r="H20" s="13">
        <f t="shared" si="4"/>
        <v>5.078094150406411</v>
      </c>
      <c r="I20" s="14">
        <f t="shared" si="4"/>
        <v>4.835627166209898</v>
      </c>
      <c r="J20" s="15">
        <f t="shared" si="4"/>
        <v>5.0056094453602809</v>
      </c>
      <c r="K20" s="16">
        <f t="shared" si="4"/>
        <v>5.1115985248803941</v>
      </c>
      <c r="L20" s="17">
        <f t="shared" si="4"/>
        <v>6.2643455070500922</v>
      </c>
      <c r="M20" s="18">
        <f t="shared" si="4"/>
        <v>5.101747073946366</v>
      </c>
      <c r="N20" s="19">
        <f t="shared" si="4"/>
        <v>5.0838249960533366</v>
      </c>
      <c r="O20" s="20">
        <f t="shared" si="4"/>
        <v>5.6434526764861879</v>
      </c>
    </row>
    <row r="21" spans="1:15" x14ac:dyDescent="0.35">
      <c r="A21" s="6">
        <v>21</v>
      </c>
      <c r="B21" s="8">
        <f t="shared" ref="B21:O21" si="5">LOG10(B10)</f>
        <v>6.987934265232159</v>
      </c>
      <c r="C21" s="9">
        <f t="shared" si="5"/>
        <v>7.3714373174041006</v>
      </c>
      <c r="D21" s="10">
        <f t="shared" si="5"/>
        <v>8.1577588860468637</v>
      </c>
      <c r="E21" s="11">
        <f t="shared" si="5"/>
        <v>8.351216345339342</v>
      </c>
      <c r="F21" s="12">
        <f t="shared" si="5"/>
        <v>5.3543005623453599</v>
      </c>
      <c r="G21" s="7">
        <f t="shared" si="5"/>
        <v>5.2727695865517594</v>
      </c>
      <c r="H21" s="13">
        <f t="shared" si="5"/>
        <v>5.133219456732494</v>
      </c>
      <c r="I21" s="14">
        <f t="shared" si="5"/>
        <v>5.128076012668715</v>
      </c>
      <c r="J21" s="15">
        <f t="shared" si="5"/>
        <v>4.885926339801431</v>
      </c>
      <c r="K21" s="16">
        <f t="shared" si="5"/>
        <v>5.1149444157125847</v>
      </c>
      <c r="L21" s="17">
        <f t="shared" si="5"/>
        <v>6.0962145853464049</v>
      </c>
      <c r="M21" s="18">
        <f t="shared" si="5"/>
        <v>5.110252917353403</v>
      </c>
      <c r="N21" s="19">
        <f t="shared" si="5"/>
        <v>5.0043213737826422</v>
      </c>
      <c r="O21" s="20">
        <f t="shared" si="5"/>
        <v>6.3418300569205099</v>
      </c>
    </row>
    <row r="22" spans="1:15" x14ac:dyDescent="0.35">
      <c r="A22" s="23"/>
      <c r="B22" s="24"/>
      <c r="C22" s="24"/>
      <c r="D22" s="24"/>
      <c r="E22" s="24"/>
      <c r="F22" s="24"/>
      <c r="G22" s="24"/>
      <c r="H22" s="25"/>
      <c r="I22" s="25"/>
      <c r="J22" s="24"/>
      <c r="K22" s="24"/>
      <c r="L22" s="24"/>
      <c r="M22" s="24"/>
      <c r="N22" s="24"/>
      <c r="O22" s="24"/>
    </row>
    <row r="23" spans="1:15" x14ac:dyDescent="0.35">
      <c r="A23" s="23"/>
      <c r="B23" s="24"/>
      <c r="C23" s="24"/>
      <c r="D23" s="24"/>
      <c r="E23" s="24"/>
      <c r="F23" s="24"/>
      <c r="G23" s="24"/>
      <c r="H23" s="25"/>
      <c r="I23" s="25"/>
      <c r="J23" s="24"/>
      <c r="K23" s="24"/>
      <c r="L23" s="24"/>
      <c r="M23" s="24"/>
      <c r="N23" s="24"/>
      <c r="O23" s="24"/>
    </row>
    <row r="24" spans="1:15" ht="16.5" x14ac:dyDescent="0.45">
      <c r="A24" s="30" t="s">
        <v>25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x14ac:dyDescent="0.35">
      <c r="A25" s="21"/>
      <c r="B25" s="30" t="s">
        <v>2</v>
      </c>
      <c r="C25" s="30"/>
      <c r="D25" s="30"/>
      <c r="E25" s="30"/>
      <c r="F25" s="30"/>
      <c r="G25" s="30"/>
      <c r="H25" s="30" t="s">
        <v>3</v>
      </c>
      <c r="I25" s="30"/>
      <c r="J25" s="30"/>
      <c r="K25" s="30"/>
      <c r="L25" s="30"/>
      <c r="M25" s="30"/>
      <c r="N25" s="30"/>
      <c r="O25" s="30"/>
    </row>
    <row r="26" spans="1:15" x14ac:dyDescent="0.35">
      <c r="A26" s="22"/>
      <c r="B26" s="5" t="s">
        <v>9</v>
      </c>
      <c r="C26" s="5" t="s">
        <v>10</v>
      </c>
      <c r="D26" s="5" t="s">
        <v>11</v>
      </c>
      <c r="E26" s="5" t="s">
        <v>12</v>
      </c>
      <c r="F26" s="5" t="s">
        <v>13</v>
      </c>
      <c r="G26" s="5" t="s">
        <v>14</v>
      </c>
      <c r="H26" s="5" t="s">
        <v>15</v>
      </c>
      <c r="I26" s="5" t="s">
        <v>16</v>
      </c>
      <c r="J26" s="5" t="s">
        <v>17</v>
      </c>
      <c r="K26" s="5" t="s">
        <v>18</v>
      </c>
      <c r="L26" s="5" t="s">
        <v>19</v>
      </c>
      <c r="M26" s="5" t="s">
        <v>20</v>
      </c>
      <c r="N26" s="5" t="s">
        <v>21</v>
      </c>
      <c r="O26" s="5" t="s">
        <v>22</v>
      </c>
    </row>
    <row r="27" spans="1:15" x14ac:dyDescent="0.35">
      <c r="A27" s="21" t="s">
        <v>23</v>
      </c>
      <c r="B27" s="21" t="s">
        <v>26</v>
      </c>
      <c r="C27" s="21" t="s">
        <v>27</v>
      </c>
      <c r="D27" s="21" t="s">
        <v>28</v>
      </c>
      <c r="E27" s="21" t="s">
        <v>29</v>
      </c>
      <c r="F27" s="21" t="s">
        <v>30</v>
      </c>
      <c r="G27" s="21" t="s">
        <v>31</v>
      </c>
      <c r="H27" s="21" t="s">
        <v>32</v>
      </c>
      <c r="I27" s="21" t="s">
        <v>33</v>
      </c>
      <c r="J27" s="21" t="s">
        <v>34</v>
      </c>
      <c r="K27" s="21" t="s">
        <v>35</v>
      </c>
      <c r="L27" s="21" t="s">
        <v>36</v>
      </c>
      <c r="M27" s="21" t="s">
        <v>37</v>
      </c>
      <c r="N27" s="21" t="s">
        <v>38</v>
      </c>
      <c r="O27" s="21" t="s">
        <v>39</v>
      </c>
    </row>
    <row r="28" spans="1:15" x14ac:dyDescent="0.35">
      <c r="A28" s="21" t="s">
        <v>4</v>
      </c>
      <c r="B28" s="5">
        <f t="shared" ref="B28:O28" si="6">SLOPE(B16:B21,$A$16:$A$21)</f>
        <v>0.13301135849695284</v>
      </c>
      <c r="C28" s="5">
        <f t="shared" si="6"/>
        <v>0.15465433059388375</v>
      </c>
      <c r="D28" s="5">
        <f t="shared" si="6"/>
        <v>0.20839217195993773</v>
      </c>
      <c r="E28" s="5">
        <f t="shared" si="6"/>
        <v>0.20769540392193622</v>
      </c>
      <c r="F28" s="5">
        <f t="shared" si="6"/>
        <v>2.167399858234462E-2</v>
      </c>
      <c r="G28" s="5">
        <f t="shared" si="6"/>
        <v>1.4498026804704599E-2</v>
      </c>
      <c r="H28" s="5">
        <f t="shared" si="6"/>
        <v>8.9440540509418097E-3</v>
      </c>
      <c r="I28" s="5">
        <f t="shared" si="6"/>
        <v>1.2491135386772118E-2</v>
      </c>
      <c r="J28" s="5">
        <f t="shared" si="6"/>
        <v>-1.7428485279079484E-3</v>
      </c>
      <c r="K28" s="5">
        <f t="shared" si="6"/>
        <v>1.2377317397535654E-2</v>
      </c>
      <c r="L28" s="5">
        <f t="shared" si="6"/>
        <v>8.9539841862343678E-2</v>
      </c>
      <c r="M28" s="5">
        <f t="shared" si="6"/>
        <v>1.219485128263703E-2</v>
      </c>
      <c r="N28" s="5">
        <f t="shared" si="6"/>
        <v>-4.1999874554029433E-3</v>
      </c>
      <c r="O28" s="5">
        <f t="shared" si="6"/>
        <v>7.4943205801998786E-2</v>
      </c>
    </row>
    <row r="29" spans="1:15" x14ac:dyDescent="0.35">
      <c r="A29" s="23"/>
      <c r="B29" s="23"/>
      <c r="C29" s="23"/>
      <c r="D29" s="23"/>
      <c r="E29" s="23"/>
      <c r="F29" s="23"/>
      <c r="G29" s="23"/>
      <c r="H29" s="26"/>
      <c r="I29" s="26"/>
      <c r="J29" s="23"/>
      <c r="K29" s="23"/>
      <c r="L29" s="23"/>
      <c r="M29" s="23"/>
      <c r="N29" s="23"/>
      <c r="O29" s="23"/>
    </row>
    <row r="30" spans="1:15" x14ac:dyDescent="0.35">
      <c r="I30" s="4"/>
    </row>
  </sheetData>
  <mergeCells count="9">
    <mergeCell ref="A24:O24"/>
    <mergeCell ref="B25:G25"/>
    <mergeCell ref="H25:O25"/>
    <mergeCell ref="A1:O1"/>
    <mergeCell ref="A13:O13"/>
    <mergeCell ref="B14:G14"/>
    <mergeCell ref="H14:O14"/>
    <mergeCell ref="B2:G2"/>
    <mergeCell ref="H2:O2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Luciferase (Total Flux)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Janine</dc:creator>
  <cp:lastModifiedBy>Janine Warren</cp:lastModifiedBy>
  <dcterms:created xsi:type="dcterms:W3CDTF">2019-04-22T17:06:05Z</dcterms:created>
  <dcterms:modified xsi:type="dcterms:W3CDTF">2019-09-19T01:15:47Z</dcterms:modified>
</cp:coreProperties>
</file>