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<sst xmlns="http://schemas.openxmlformats.org/spreadsheetml/2006/main" count="94" uniqueCount="82">
  <si>
    <t>Company</t>
  </si>
  <si>
    <t>Catalog Number</t>
  </si>
  <si>
    <t>AAAAAH384Q8=</t>
  </si>
  <si>
    <t>Name of Reagent/ Equipment</t>
  </si>
  <si>
    <t>Comments/Description</t>
  </si>
  <si>
    <t>Biochrom, Berlin, Germany</t>
  </si>
  <si>
    <t>FBS superior</t>
  </si>
  <si>
    <t>PBS</t>
  </si>
  <si>
    <t>S 0615</t>
  </si>
  <si>
    <t>FG 0415</t>
  </si>
  <si>
    <t>A 2710</t>
  </si>
  <si>
    <t>L 1825</t>
  </si>
  <si>
    <t>Trypsin/EDTA (0.05%/0.02%)</t>
  </si>
  <si>
    <t>L 2143</t>
  </si>
  <si>
    <t>Gibco-Invitrogen, Darmstadt, Germany</t>
  </si>
  <si>
    <t>Th. Geyer, Renningen, Germany</t>
  </si>
  <si>
    <t>HEPES 1M</t>
  </si>
  <si>
    <t>Gentamycin (10mg/mL)</t>
  </si>
  <si>
    <t>L 0180</t>
  </si>
  <si>
    <t>WST-1</t>
  </si>
  <si>
    <t>ab155902</t>
  </si>
  <si>
    <t>Abcam, Cambridge, United Kingdom</t>
  </si>
  <si>
    <t>Cell culture material</t>
  </si>
  <si>
    <t>Cell culture medium and supplies</t>
  </si>
  <si>
    <t>Chemicals</t>
  </si>
  <si>
    <t>Cells</t>
  </si>
  <si>
    <t>A549</t>
  </si>
  <si>
    <t>CCL-185</t>
  </si>
  <si>
    <t>ATCC</t>
  </si>
  <si>
    <t xml:space="preserve">CASYton </t>
  </si>
  <si>
    <t>REF 05651808001</t>
  </si>
  <si>
    <t>REF 05651794</t>
  </si>
  <si>
    <t xml:space="preserve">CASY Cups  </t>
  </si>
  <si>
    <t>N86 KT.18</t>
  </si>
  <si>
    <t>Bronkhorst Deutschland Nord GmbH</t>
  </si>
  <si>
    <t>Vögtlin mass flow controller 0,2-10 l/min</t>
  </si>
  <si>
    <t>TrigasFI GmbH</t>
  </si>
  <si>
    <t>Vögtlin red-y compact regulator, Typ-Nr.: GCR-C3SA-BA20</t>
  </si>
  <si>
    <t xml:space="preserve">DMEM </t>
  </si>
  <si>
    <t>used as growth medium</t>
  </si>
  <si>
    <t xml:space="preserve">used as exposure medium </t>
  </si>
  <si>
    <t>Corning, Wiesbaden, Germany</t>
  </si>
  <si>
    <t>24mm inserts; 6­well plates; 0.4 µm</t>
  </si>
  <si>
    <t xml:space="preserve">Corning Transwell cell culture inserts </t>
  </si>
  <si>
    <t>LP-050</t>
  </si>
  <si>
    <t>Munktell Sterile Filter; Particle retention efficiency &gt; 99,999%</t>
  </si>
  <si>
    <t>9933-05-DQ</t>
  </si>
  <si>
    <t xml:space="preserve">Balston disposable filter </t>
  </si>
  <si>
    <t>CASY Cell Counter</t>
  </si>
  <si>
    <t>Microplate Reader Infinite M200 Pro</t>
  </si>
  <si>
    <t>LAUDA, Lauda-Königshofen, Germany</t>
  </si>
  <si>
    <t>Roche Diagnostic GmbH, Mannheim, Germany</t>
  </si>
  <si>
    <t>Schärfe System GmbH, Reutlingen, Germany</t>
  </si>
  <si>
    <t>Tecan Deutschland GmbH, Crailsheim, Germany</t>
  </si>
  <si>
    <t>Cultex® Technology GmbH, Hannover, Gemany</t>
  </si>
  <si>
    <t>Parker Hannifin Corporation, Mainz, Germany</t>
  </si>
  <si>
    <t>Instruments + equipment</t>
  </si>
  <si>
    <t>Circulation thermostat</t>
  </si>
  <si>
    <t xml:space="preserve">Water Bath  </t>
  </si>
  <si>
    <t>Ecoline Staredition RE 104</t>
  </si>
  <si>
    <t>Ecoline RE 100</t>
  </si>
  <si>
    <t>Compressed Air (DIN EN 12021)</t>
  </si>
  <si>
    <t>Linde Gas Therapeutics GmbH, Oberschleißheim, Germany</t>
  </si>
  <si>
    <t>Cell culture plates</t>
  </si>
  <si>
    <t>6­well plates</t>
  </si>
  <si>
    <t>digital peristaltic pump</t>
  </si>
  <si>
    <t>Ismatec IPC High Precision Multichannel Dispenser</t>
  </si>
  <si>
    <t xml:space="preserve">Cole-Parmer GmbH, Wertheim, Germany </t>
  </si>
  <si>
    <t xml:space="preserve">Vakuum pump </t>
  </si>
  <si>
    <t>Filters (small)</t>
  </si>
  <si>
    <t>Filters (large)</t>
  </si>
  <si>
    <t>Flow controller 0-1,5 l/min (EL-Flow )</t>
  </si>
  <si>
    <t xml:space="preserve">Flow controller 0-30 ml/min (IQ-Flow) </t>
  </si>
  <si>
    <t>Munktell &amp; Filtrak GmbH, Sachsen, Germany</t>
  </si>
  <si>
    <t>KNF, Freiburg, Germany</t>
  </si>
  <si>
    <t>Medium pump</t>
  </si>
  <si>
    <t>CULTEX HyP - Hydraulic Press</t>
  </si>
  <si>
    <t>CULTEX insert sleeve</t>
  </si>
  <si>
    <t>CULTEX RFS - Radial Flow System Type 2 (module for particle exposure)</t>
  </si>
  <si>
    <t>CULTEX RFS - Radial Flow System Type 2 (module for clean air exposure)</t>
  </si>
  <si>
    <t xml:space="preserve">CULTEX supply </t>
  </si>
  <si>
    <t xml:space="preserve">Table 2: Table of materials.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</si>
</sst>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2"/>
  <sheetViews>
    <sheetView tabSelected="1" view="pageBreakPreview" zoomScale="60" zoomScaleNormal="100" workbookViewId="0">
      <selection activeCell="A24" sqref="A24"/>
    </sheetView>
  </sheetViews>
  <sheetFormatPr baseColWidth="10" defaultColWidth="9.140625" defaultRowHeight="15.75" x14ac:dyDescent="0.25"/>
  <cols>
    <col min="1" max="1" width="55.7109375" style="4" customWidth="1"/>
    <col min="2" max="2" width="48.42578125" style="4" customWidth="1"/>
    <col min="3" max="3" width="41" style="4" customWidth="1"/>
    <col min="4" max="4" width="33.42578125" style="5" customWidth="1"/>
    <col min="5" max="16384" width="9.140625" style="6"/>
  </cols>
  <sheetData>
    <row r="1" spans="1:4" x14ac:dyDescent="0.25">
      <c r="A1" s="3" t="s">
        <v>81</v>
      </c>
    </row>
    <row r="3" spans="1:4" s="7" customFormat="1" x14ac:dyDescent="0.25">
      <c r="A3" s="1" t="s">
        <v>3</v>
      </c>
      <c r="B3" s="1" t="s">
        <v>0</v>
      </c>
      <c r="C3" s="1" t="s">
        <v>1</v>
      </c>
      <c r="D3" s="2" t="s">
        <v>4</v>
      </c>
    </row>
    <row r="4" spans="1:4" x14ac:dyDescent="0.25">
      <c r="A4" s="8" t="s">
        <v>25</v>
      </c>
    </row>
    <row r="5" spans="1:4" x14ac:dyDescent="0.25">
      <c r="A5" s="4" t="s">
        <v>26</v>
      </c>
      <c r="B5" s="9" t="s">
        <v>28</v>
      </c>
      <c r="C5" s="10" t="s">
        <v>27</v>
      </c>
    </row>
    <row r="7" spans="1:4" x14ac:dyDescent="0.25">
      <c r="A7" s="11" t="s">
        <v>23</v>
      </c>
    </row>
    <row r="8" spans="1:4" x14ac:dyDescent="0.25">
      <c r="A8" s="4" t="s">
        <v>38</v>
      </c>
      <c r="B8" s="4" t="s">
        <v>5</v>
      </c>
      <c r="C8" s="4" t="s">
        <v>9</v>
      </c>
      <c r="D8" s="5" t="s">
        <v>39</v>
      </c>
    </row>
    <row r="9" spans="1:4" x14ac:dyDescent="0.25">
      <c r="A9" s="12" t="s">
        <v>38</v>
      </c>
      <c r="B9" s="4" t="s">
        <v>14</v>
      </c>
      <c r="C9" s="12">
        <v>22320</v>
      </c>
      <c r="D9" s="5" t="s">
        <v>40</v>
      </c>
    </row>
    <row r="10" spans="1:4" x14ac:dyDescent="0.25">
      <c r="A10" s="4" t="s">
        <v>6</v>
      </c>
      <c r="B10" s="4" t="s">
        <v>5</v>
      </c>
      <c r="C10" s="4" t="s">
        <v>8</v>
      </c>
    </row>
    <row r="11" spans="1:4" x14ac:dyDescent="0.25">
      <c r="A11" s="4" t="s">
        <v>17</v>
      </c>
      <c r="B11" s="4" t="s">
        <v>5</v>
      </c>
      <c r="C11" s="4" t="s">
        <v>10</v>
      </c>
    </row>
    <row r="12" spans="1:4" x14ac:dyDescent="0.25">
      <c r="A12" s="4" t="s">
        <v>16</v>
      </c>
      <c r="B12" s="4" t="s">
        <v>15</v>
      </c>
      <c r="C12" s="4" t="s">
        <v>18</v>
      </c>
    </row>
    <row r="13" spans="1:4" x14ac:dyDescent="0.25">
      <c r="A13" s="4" t="s">
        <v>7</v>
      </c>
      <c r="B13" s="4" t="s">
        <v>5</v>
      </c>
      <c r="C13" s="4" t="s">
        <v>11</v>
      </c>
    </row>
    <row r="14" spans="1:4" x14ac:dyDescent="0.25">
      <c r="A14" s="4" t="s">
        <v>12</v>
      </c>
      <c r="B14" s="4" t="s">
        <v>5</v>
      </c>
      <c r="C14" s="4" t="s">
        <v>13</v>
      </c>
    </row>
    <row r="16" spans="1:4" x14ac:dyDescent="0.25">
      <c r="A16" s="8" t="s">
        <v>22</v>
      </c>
    </row>
    <row r="17" spans="1:4" x14ac:dyDescent="0.25">
      <c r="A17" s="4" t="s">
        <v>32</v>
      </c>
      <c r="B17" s="4" t="s">
        <v>51</v>
      </c>
      <c r="C17" s="4" t="s">
        <v>31</v>
      </c>
    </row>
    <row r="18" spans="1:4" x14ac:dyDescent="0.25">
      <c r="A18" s="9" t="s">
        <v>63</v>
      </c>
      <c r="B18" s="4" t="s">
        <v>41</v>
      </c>
      <c r="C18" s="5">
        <v>3516</v>
      </c>
      <c r="D18" s="5" t="s">
        <v>64</v>
      </c>
    </row>
    <row r="19" spans="1:4" x14ac:dyDescent="0.25">
      <c r="A19" s="9" t="s">
        <v>43</v>
      </c>
      <c r="B19" s="4" t="s">
        <v>41</v>
      </c>
      <c r="C19" s="4">
        <v>3450</v>
      </c>
      <c r="D19" s="5" t="s">
        <v>42</v>
      </c>
    </row>
    <row r="21" spans="1:4" x14ac:dyDescent="0.25">
      <c r="A21" s="8" t="s">
        <v>24</v>
      </c>
    </row>
    <row r="22" spans="1:4" x14ac:dyDescent="0.25">
      <c r="A22" s="4" t="s">
        <v>29</v>
      </c>
      <c r="B22" s="4" t="s">
        <v>51</v>
      </c>
      <c r="C22" s="4" t="s">
        <v>30</v>
      </c>
    </row>
    <row r="23" spans="1:4" ht="31.5" x14ac:dyDescent="0.25">
      <c r="A23" s="4" t="s">
        <v>61</v>
      </c>
      <c r="B23" s="4" t="s">
        <v>62</v>
      </c>
      <c r="C23" s="4">
        <v>2290152</v>
      </c>
    </row>
    <row r="24" spans="1:4" x14ac:dyDescent="0.25">
      <c r="A24" s="4" t="s">
        <v>19</v>
      </c>
      <c r="B24" s="4" t="s">
        <v>21</v>
      </c>
      <c r="C24" s="4" t="s">
        <v>20</v>
      </c>
    </row>
    <row r="26" spans="1:4" x14ac:dyDescent="0.25">
      <c r="A26" s="8" t="s">
        <v>56</v>
      </c>
    </row>
    <row r="27" spans="1:4" x14ac:dyDescent="0.25">
      <c r="A27" s="9" t="s">
        <v>48</v>
      </c>
      <c r="B27" s="4" t="s">
        <v>52</v>
      </c>
    </row>
    <row r="28" spans="1:4" x14ac:dyDescent="0.25">
      <c r="A28" s="4" t="s">
        <v>57</v>
      </c>
      <c r="B28" s="4" t="s">
        <v>50</v>
      </c>
      <c r="C28" s="4" t="s">
        <v>60</v>
      </c>
    </row>
    <row r="29" spans="1:4" x14ac:dyDescent="0.25">
      <c r="A29" s="4" t="s">
        <v>76</v>
      </c>
      <c r="B29" s="4" t="s">
        <v>54</v>
      </c>
    </row>
    <row r="30" spans="1:4" x14ac:dyDescent="0.25">
      <c r="A30" s="4" t="s">
        <v>77</v>
      </c>
      <c r="B30" s="4" t="s">
        <v>54</v>
      </c>
    </row>
    <row r="31" spans="1:4" x14ac:dyDescent="0.25">
      <c r="A31" s="13" t="s">
        <v>78</v>
      </c>
      <c r="B31" s="4" t="s">
        <v>54</v>
      </c>
    </row>
    <row r="32" spans="1:4" x14ac:dyDescent="0.25">
      <c r="A32" s="13" t="s">
        <v>79</v>
      </c>
      <c r="B32" s="4" t="s">
        <v>54</v>
      </c>
    </row>
    <row r="33" spans="1:4" x14ac:dyDescent="0.25">
      <c r="A33" s="4" t="s">
        <v>80</v>
      </c>
    </row>
    <row r="34" spans="1:4" x14ac:dyDescent="0.25">
      <c r="A34" s="4" t="s">
        <v>72</v>
      </c>
      <c r="B34" s="4" t="s">
        <v>34</v>
      </c>
    </row>
    <row r="35" spans="1:4" x14ac:dyDescent="0.25">
      <c r="A35" s="5" t="s">
        <v>71</v>
      </c>
      <c r="B35" s="4" t="s">
        <v>34</v>
      </c>
    </row>
    <row r="36" spans="1:4" x14ac:dyDescent="0.25">
      <c r="A36" s="9" t="s">
        <v>70</v>
      </c>
      <c r="B36" s="10" t="s">
        <v>73</v>
      </c>
      <c r="C36" s="4" t="s">
        <v>44</v>
      </c>
      <c r="D36" s="5" t="s">
        <v>45</v>
      </c>
    </row>
    <row r="37" spans="1:4" x14ac:dyDescent="0.25">
      <c r="A37" s="4" t="s">
        <v>69</v>
      </c>
      <c r="B37" s="5" t="s">
        <v>55</v>
      </c>
      <c r="C37" s="5" t="s">
        <v>46</v>
      </c>
      <c r="D37" s="5" t="s">
        <v>47</v>
      </c>
    </row>
    <row r="38" spans="1:4" ht="31.5" x14ac:dyDescent="0.25">
      <c r="A38" s="4" t="s">
        <v>75</v>
      </c>
      <c r="B38" s="4" t="s">
        <v>67</v>
      </c>
      <c r="C38" s="4" t="s">
        <v>66</v>
      </c>
      <c r="D38" s="5" t="s">
        <v>65</v>
      </c>
    </row>
    <row r="39" spans="1:4" x14ac:dyDescent="0.25">
      <c r="A39" s="9" t="s">
        <v>49</v>
      </c>
      <c r="B39" s="4" t="s">
        <v>53</v>
      </c>
    </row>
    <row r="40" spans="1:4" x14ac:dyDescent="0.25">
      <c r="A40" s="9" t="s">
        <v>68</v>
      </c>
      <c r="B40" s="9" t="s">
        <v>74</v>
      </c>
      <c r="C40" s="9" t="s">
        <v>33</v>
      </c>
    </row>
    <row r="41" spans="1:4" ht="31.5" x14ac:dyDescent="0.25">
      <c r="A41" s="4" t="s">
        <v>35</v>
      </c>
      <c r="B41" s="4" t="s">
        <v>36</v>
      </c>
      <c r="C41" s="4" t="s">
        <v>37</v>
      </c>
    </row>
    <row r="42" spans="1:4" x14ac:dyDescent="0.25">
      <c r="A42" s="4" t="s">
        <v>58</v>
      </c>
      <c r="B42" s="4" t="s">
        <v>50</v>
      </c>
      <c r="C42" s="4" t="s">
        <v>59</v>
      </c>
    </row>
  </sheetData>
  <pageMargins left="0.7" right="0.7" top="0.75" bottom="0.75" header="0.3" footer="0.3"/>
  <pageSetup scale="62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9.140625" defaultRowHeight="15" x14ac:dyDescent="0.25"/>
  <sheetData>
    <row r="1" spans="1:16" x14ac:dyDescent="0.25">
      <c r="A1" t="e">
        <f>IF(Sheet1!3:3,"AAAAAH384QA=",0)</f>
        <v>#VALUE!</v>
      </c>
      <c r="B1" t="e">
        <f>AND(Sheet1!A3,"AAAAAH384QE=")</f>
        <v>#VALUE!</v>
      </c>
      <c r="C1" t="e">
        <f>AND(Sheet1!B3,"AAAAAH384QI=")</f>
        <v>#VALUE!</v>
      </c>
      <c r="D1" t="e">
        <f>AND(Sheet1!C3,"AAAAAH384QM=")</f>
        <v>#VALUE!</v>
      </c>
      <c r="E1" t="e">
        <f>AND(Sheet1!D3,"AAAAAH384QQ=")</f>
        <v>#VALUE!</v>
      </c>
      <c r="F1" t="e">
        <f>IF(Sheet1!A:A,"AAAAAH384QU=",0)</f>
        <v>#VALUE!</v>
      </c>
      <c r="G1">
        <f>IF(Sheet1!B:B,"AAAAAH384QY=",0)</f>
        <v>0</v>
      </c>
      <c r="H1">
        <f>IF(Sheet1!C:C,"AAAAAH384Qc=",0)</f>
        <v>0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Amelie Tsoutsoulopoulos</cp:lastModifiedBy>
  <dcterms:created xsi:type="dcterms:W3CDTF">2012-02-23T18:29:07Z</dcterms:created>
  <dcterms:modified xsi:type="dcterms:W3CDTF">2019-09-17T08:49:35Z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