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QBSSRKA\Documents\Rok\Projekti_aktualni\Kongresi_clanki\JoVE_2019\reviews_round1\"/>
    </mc:Choice>
  </mc:AlternateContent>
  <bookViews>
    <workbookView xWindow="15" yWindow="465" windowWidth="33585" windowHeight="20535"/>
  </bookViews>
  <sheets>
    <sheet name="Material  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<sst xmlns="http://schemas.openxmlformats.org/spreadsheetml/2006/main" count="73" uniqueCount="59">
  <si>
    <t>Company</t>
  </si>
  <si>
    <t>Catalog Number</t>
  </si>
  <si>
    <t>AAAAAH384Q8=</t>
  </si>
  <si>
    <t>Comments/Description</t>
  </si>
  <si>
    <t>Name of Material/ Equipment</t>
  </si>
  <si>
    <t>Sodium chloride</t>
  </si>
  <si>
    <t>6-well plates</t>
  </si>
  <si>
    <t>S/3160/60</t>
  </si>
  <si>
    <t>Becton, Dickinson and Company</t>
  </si>
  <si>
    <t>Bacto yeast extract</t>
  </si>
  <si>
    <t xml:space="preserve">Fisher Chemical </t>
  </si>
  <si>
    <t>Tryptone</t>
  </si>
  <si>
    <t>1278-7099</t>
  </si>
  <si>
    <t>Bacto Agar</t>
  </si>
  <si>
    <t>L-(+)-Arabinose</t>
  </si>
  <si>
    <t>A3256-500g</t>
  </si>
  <si>
    <t>2,3,5-Triphenyltetrazolium chloride</t>
  </si>
  <si>
    <t>T8877-10g</t>
  </si>
  <si>
    <t>D-Glucose anhydrous</t>
  </si>
  <si>
    <t>G/0500/61</t>
  </si>
  <si>
    <t>Trisodium citrate dihydrate</t>
  </si>
  <si>
    <t>Sigma-Aldrich</t>
  </si>
  <si>
    <t>S1804-500g</t>
  </si>
  <si>
    <t>Ammonium sulfate</t>
  </si>
  <si>
    <t>A/6440/53</t>
  </si>
  <si>
    <t>Potassium phosphate monobasic</t>
  </si>
  <si>
    <t>P0662-500g</t>
  </si>
  <si>
    <t>Potassium phosphate dibasic trihydrate</t>
  </si>
  <si>
    <t>P5504-500g</t>
  </si>
  <si>
    <t>Magnesium sulfate heptahydrate</t>
  </si>
  <si>
    <t>M/1050/53</t>
  </si>
  <si>
    <t>Thiamine hydrochloride</t>
  </si>
  <si>
    <t>T4625-25g</t>
  </si>
  <si>
    <t>Rifampicin</t>
  </si>
  <si>
    <t>EMD Millipore Corp, USA</t>
  </si>
  <si>
    <t>557303-1GM</t>
  </si>
  <si>
    <t>Nalidixic acid</t>
  </si>
  <si>
    <t>N8878-5G</t>
  </si>
  <si>
    <t>Jenway</t>
  </si>
  <si>
    <t>6320D</t>
  </si>
  <si>
    <t>Spectophotometer</t>
  </si>
  <si>
    <t>Starlab International GmbH</t>
  </si>
  <si>
    <t>Corning</t>
  </si>
  <si>
    <t>Greiner Bio-One</t>
  </si>
  <si>
    <t>96 deep-well plate (Masterblock 2 ml)</t>
  </si>
  <si>
    <t>S1615-5550</t>
  </si>
  <si>
    <t>90mm Petri Dishes Triple Vented</t>
  </si>
  <si>
    <t>ThermoFisher Scientific</t>
  </si>
  <si>
    <t>REF 657102</t>
  </si>
  <si>
    <t>REF 120189</t>
  </si>
  <si>
    <t>REF 780270</t>
  </si>
  <si>
    <t>REF 214010</t>
  </si>
  <si>
    <t>REF 212750</t>
  </si>
  <si>
    <t>REF 430828</t>
  </si>
  <si>
    <t>Cycloserine</t>
  </si>
  <si>
    <t>1158005-250MG</t>
  </si>
  <si>
    <t>Only for assaying an alternative phenotypic marker</t>
  </si>
  <si>
    <t>50 ml Centrifuge Tube</t>
  </si>
  <si>
    <t>1.5 ml Microcentrifuge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</si>
</sst>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zoomScale="130" zoomScaleNormal="130" workbookViewId="0">
      <selection activeCell="B33" sqref="B33"/>
    </sheetView>
  </sheetViews>
  <sheetFormatPr defaultColWidth="10.85546875" defaultRowHeight="15.75" x14ac:dyDescent="0.25"/>
  <cols>
    <col min="1" max="1" width="32.140625" style="2" customWidth="1"/>
    <col min="2" max="3" width="26.42578125" style="2" customWidth="1"/>
    <col min="4" max="4" width="23.85546875" style="5" bestFit="1" customWidth="1"/>
    <col min="5" max="256" width="8.8554687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2" t="s">
        <v>58</v>
      </c>
      <c r="B2" s="2" t="s">
        <v>41</v>
      </c>
      <c r="C2" s="2" t="s">
        <v>45</v>
      </c>
    </row>
    <row r="3" spans="1:4" ht="31.5" x14ac:dyDescent="0.25">
      <c r="A3" s="2" t="s">
        <v>16</v>
      </c>
      <c r="B3" s="2" t="s">
        <v>21</v>
      </c>
      <c r="C3" s="2" t="s">
        <v>17</v>
      </c>
    </row>
    <row r="4" spans="1:4" x14ac:dyDescent="0.25">
      <c r="A4" s="2" t="s">
        <v>6</v>
      </c>
      <c r="B4" s="2" t="s">
        <v>43</v>
      </c>
      <c r="C4" s="2" t="s">
        <v>48</v>
      </c>
    </row>
    <row r="5" spans="1:4" x14ac:dyDescent="0.25">
      <c r="A5" s="2" t="s">
        <v>46</v>
      </c>
      <c r="B5" s="2" t="s">
        <v>47</v>
      </c>
      <c r="C5" s="2" t="s">
        <v>49</v>
      </c>
    </row>
    <row r="6" spans="1:4" ht="31.5" x14ac:dyDescent="0.25">
      <c r="A6" s="2" t="s">
        <v>44</v>
      </c>
      <c r="B6" s="2" t="s">
        <v>43</v>
      </c>
      <c r="C6" s="2" t="s">
        <v>50</v>
      </c>
    </row>
    <row r="7" spans="1:4" x14ac:dyDescent="0.25">
      <c r="A7" s="2" t="s">
        <v>23</v>
      </c>
      <c r="B7" s="2" t="s">
        <v>10</v>
      </c>
      <c r="C7" s="2" t="s">
        <v>24</v>
      </c>
    </row>
    <row r="8" spans="1:4" ht="31.5" x14ac:dyDescent="0.25">
      <c r="A8" s="2" t="s">
        <v>13</v>
      </c>
      <c r="B8" s="2" t="s">
        <v>8</v>
      </c>
      <c r="C8" s="2" t="s">
        <v>51</v>
      </c>
    </row>
    <row r="9" spans="1:4" ht="31.5" x14ac:dyDescent="0.25">
      <c r="A9" s="2" t="s">
        <v>9</v>
      </c>
      <c r="B9" s="2" t="s">
        <v>8</v>
      </c>
      <c r="C9" s="2" t="s">
        <v>52</v>
      </c>
    </row>
    <row r="10" spans="1:4" x14ac:dyDescent="0.25">
      <c r="A10" s="2" t="s">
        <v>54</v>
      </c>
      <c r="B10" s="2" t="s">
        <v>21</v>
      </c>
      <c r="C10" s="2" t="s">
        <v>55</v>
      </c>
      <c r="D10" s="5" t="s">
        <v>56</v>
      </c>
    </row>
    <row r="11" spans="1:4" x14ac:dyDescent="0.25">
      <c r="A11" s="2" t="s">
        <v>18</v>
      </c>
      <c r="B11" s="2" t="s">
        <v>10</v>
      </c>
      <c r="C11" s="2" t="s">
        <v>19</v>
      </c>
    </row>
    <row r="12" spans="1:4" x14ac:dyDescent="0.25">
      <c r="A12" s="2" t="s">
        <v>57</v>
      </c>
      <c r="B12" s="2" t="s">
        <v>42</v>
      </c>
      <c r="C12" s="2" t="s">
        <v>53</v>
      </c>
    </row>
    <row r="13" spans="1:4" x14ac:dyDescent="0.25">
      <c r="A13" s="2" t="s">
        <v>14</v>
      </c>
      <c r="B13" s="2" t="s">
        <v>21</v>
      </c>
      <c r="C13" s="2" t="s">
        <v>15</v>
      </c>
    </row>
    <row r="14" spans="1:4" ht="31.5" x14ac:dyDescent="0.25">
      <c r="A14" s="2" t="s">
        <v>29</v>
      </c>
      <c r="B14" s="2" t="s">
        <v>10</v>
      </c>
      <c r="C14" s="2" t="s">
        <v>30</v>
      </c>
    </row>
    <row r="15" spans="1:4" x14ac:dyDescent="0.25">
      <c r="A15" s="2" t="s">
        <v>36</v>
      </c>
      <c r="B15" s="2" t="s">
        <v>21</v>
      </c>
      <c r="C15" s="2" t="s">
        <v>37</v>
      </c>
      <c r="D15" s="5" t="s">
        <v>56</v>
      </c>
    </row>
    <row r="16" spans="1:4" ht="31.5" x14ac:dyDescent="0.25">
      <c r="A16" s="2" t="s">
        <v>27</v>
      </c>
      <c r="B16" s="2" t="s">
        <v>21</v>
      </c>
      <c r="C16" s="2" t="s">
        <v>28</v>
      </c>
    </row>
    <row r="17" spans="1:3" x14ac:dyDescent="0.25">
      <c r="A17" s="2" t="s">
        <v>25</v>
      </c>
      <c r="B17" s="2" t="s">
        <v>21</v>
      </c>
      <c r="C17" s="2" t="s">
        <v>26</v>
      </c>
    </row>
    <row r="18" spans="1:3" x14ac:dyDescent="0.25">
      <c r="A18" s="2" t="s">
        <v>33</v>
      </c>
      <c r="B18" s="2" t="s">
        <v>34</v>
      </c>
      <c r="C18" s="2" t="s">
        <v>35</v>
      </c>
    </row>
    <row r="19" spans="1:3" x14ac:dyDescent="0.25">
      <c r="A19" s="2" t="s">
        <v>5</v>
      </c>
      <c r="B19" s="2" t="s">
        <v>10</v>
      </c>
      <c r="C19" s="2" t="s">
        <v>7</v>
      </c>
    </row>
    <row r="20" spans="1:3" x14ac:dyDescent="0.25">
      <c r="A20" s="2" t="s">
        <v>40</v>
      </c>
      <c r="B20" s="2" t="s">
        <v>38</v>
      </c>
      <c r="C20" s="2" t="s">
        <v>39</v>
      </c>
    </row>
    <row r="21" spans="1:3" x14ac:dyDescent="0.25">
      <c r="A21" s="2" t="s">
        <v>31</v>
      </c>
      <c r="B21" s="2" t="s">
        <v>21</v>
      </c>
      <c r="C21" s="2" t="s">
        <v>32</v>
      </c>
    </row>
    <row r="22" spans="1:3" x14ac:dyDescent="0.25">
      <c r="A22" s="2" t="s">
        <v>20</v>
      </c>
      <c r="B22" s="2" t="s">
        <v>21</v>
      </c>
      <c r="C22" s="2" t="s">
        <v>22</v>
      </c>
    </row>
    <row r="23" spans="1:3" x14ac:dyDescent="0.25">
      <c r="A23" s="2" t="s">
        <v>11</v>
      </c>
      <c r="B23" s="2" t="s">
        <v>10</v>
      </c>
      <c r="C23" s="2" t="s">
        <v>12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10.85546875" defaultRowHeight="15" x14ac:dyDescent="0.25"/>
  <cols>
    <col min="1" max="256" width="8.85546875" customWidth="1"/>
  </cols>
  <sheetData>
    <row r="1" spans="1:16" x14ac:dyDescent="0.25">
      <c r="A1" t="e">
        <f>IF('Material  '!1:1,"AAAAAH384QA=",0)</f>
        <v>#VALUE!</v>
      </c>
      <c r="B1" t="e">
        <f>AND('Material  '!A1,"AAAAAH384QE=")</f>
        <v>#VALUE!</v>
      </c>
      <c r="C1" t="e">
        <f>AND('Material  '!B1,"AAAAAH384QI=")</f>
        <v>#VALUE!</v>
      </c>
      <c r="D1" t="e">
        <f>AND('Material  '!C1,"AAAAAH384QM=")</f>
        <v>#VALUE!</v>
      </c>
      <c r="E1" t="e">
        <f>AND('Material  '!D1,"AAAAAH384QQ=")</f>
        <v>#VALUE!</v>
      </c>
      <c r="F1" t="e">
        <f>IF('Material  '!A:A,"AAAAAH384QU=",0)</f>
        <v>#VALUE!</v>
      </c>
      <c r="G1" t="e">
        <f>IF('Material  '!B:B,"AAAAAH384QY=",0)</f>
        <v>#VALUE!</v>
      </c>
      <c r="H1" t="e">
        <f>IF('Material  '!C:C,"AAAAAH384Qc=",0)</f>
        <v>#VALUE!</v>
      </c>
      <c r="I1" t="e">
        <f>IF('Material  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Rok Krasovec</cp:lastModifiedBy>
  <dcterms:created xsi:type="dcterms:W3CDTF">2012-02-23T18:29:07Z</dcterms:created>
  <dcterms:modified xsi:type="dcterms:W3CDTF">2019-07-30T09:30:33Z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