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auren\Lauren\Smits\Writing\JoVE\Final_Submission\Revisions\Documents Uploaded to JoVE Editorial Manager\"/>
    </mc:Choice>
  </mc:AlternateContent>
  <xr:revisionPtr revIDLastSave="0" documentId="13_ncr:1_{DA73F37C-495B-40B4-8C22-AEF57AC3DF8A}" xr6:coauthVersionLast="41" xr6:coauthVersionMax="41" xr10:uidLastSave="{00000000-0000-0000-0000-000000000000}"/>
  <bookViews>
    <workbookView xWindow="-120" yWindow="-120" windowWidth="29040" windowHeight="15840" xr2:uid="{1F990B91-B0EF-4328-AE33-12DE485DA9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5" i="1" l="1"/>
  <c r="O7" i="1" l="1"/>
  <c r="O10" i="1" s="1"/>
  <c r="X13" i="1" l="1"/>
  <c r="X6" i="1"/>
  <c r="X9" i="1" s="1"/>
  <c r="O13" i="1" s="1"/>
  <c r="X17" i="1" l="1"/>
  <c r="O16" i="1" s="1"/>
</calcChain>
</file>

<file path=xl/sharedStrings.xml><?xml version="1.0" encoding="utf-8"?>
<sst xmlns="http://schemas.openxmlformats.org/spreadsheetml/2006/main" count="33" uniqueCount="32">
  <si>
    <t>Total # Donor Animals</t>
  </si>
  <si>
    <t>Monodispersion Mixture:</t>
  </si>
  <si>
    <t>DO NOT ADD DNAse I enzyme until the Collagenase Digestion of donor mammary tissue is complete.</t>
  </si>
  <si>
    <r>
      <t xml:space="preserve">1) Determine the </t>
    </r>
    <r>
      <rPr>
        <b/>
        <sz val="11"/>
        <color theme="1"/>
        <rFont val="Calibri"/>
        <family val="2"/>
        <scheme val="minor"/>
      </rPr>
      <t>total volume of HBSS (mL)</t>
    </r>
    <r>
      <rPr>
        <sz val="11"/>
        <color theme="1"/>
        <rFont val="Calibri"/>
        <family val="2"/>
        <scheme val="minor"/>
      </rPr>
      <t xml:space="preserve"> needed to digest all of the donor tissue</t>
    </r>
  </si>
  <si>
    <t>Minimum Volume of HBSS (mL)</t>
  </si>
  <si>
    <t>Total Volume of HBSS (mL):</t>
  </si>
  <si>
    <t>Final concentration of EDTA (mM):</t>
  </si>
  <si>
    <t>Total Volume of stock EDTA to add (mL):</t>
  </si>
  <si>
    <t>EDTA Calculator for a final concentration of 6.8 mM</t>
  </si>
  <si>
    <t>*Enter the molarity of the EDTA stock:</t>
  </si>
  <si>
    <t>Trypsin Calculator for a final concentration of 0.025%</t>
  </si>
  <si>
    <t>Volume of Trypsin to add (mL):</t>
  </si>
  <si>
    <t>*Enter the percent composition of the Trypsin stock:</t>
  </si>
  <si>
    <t>Final composition of Trypsin (%):</t>
  </si>
  <si>
    <t>Dilution Factor:</t>
  </si>
  <si>
    <t>Volume of Trypsin stock (mL)</t>
  </si>
  <si>
    <t>Total Volume of EDTA (mL)</t>
  </si>
  <si>
    <t>2.1) Use the formula C1V1 = C2V2 or the EDTA calculator on the right.</t>
  </si>
  <si>
    <t>NOTE: Make all of the Monodispersion Mixture in one batch. Use a tube/glassware that can accommodate the final volume.</t>
  </si>
  <si>
    <t>4) Add EDTA to HBSS.  Mix by inverting.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</si>
  <si>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Trypsin should be sterile-filtered or added to the mixture after filtration (Step 5), in a sterile field.</t>
    </r>
  </si>
  <si>
    <r>
      <t xml:space="preserve">2) Calculate the </t>
    </r>
    <r>
      <rPr>
        <b/>
        <sz val="11"/>
        <color theme="1"/>
        <rFont val="Calibri"/>
        <family val="2"/>
        <scheme val="minor"/>
      </rPr>
      <t>volume of EDTA</t>
    </r>
    <r>
      <rPr>
        <sz val="11"/>
        <color theme="1"/>
        <rFont val="Calibri"/>
        <family val="2"/>
        <scheme val="minor"/>
      </rPr>
      <t xml:space="preserve"> needed using for a final concentration of 6.8 mM and add to the mixture.</t>
    </r>
  </si>
  <si>
    <r>
      <t xml:space="preserve">3) Calculate the </t>
    </r>
    <r>
      <rPr>
        <b/>
        <sz val="11"/>
        <color theme="1"/>
        <rFont val="Calibri"/>
        <family val="2"/>
        <scheme val="minor"/>
      </rPr>
      <t>volume of Trypsin stock</t>
    </r>
    <r>
      <rPr>
        <sz val="11"/>
        <color theme="1"/>
        <rFont val="Calibri"/>
        <family val="2"/>
        <scheme val="minor"/>
      </rPr>
      <t xml:space="preserve"> needed. Thaw or warm to 37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 within 10 minutes of use.</t>
    </r>
  </si>
  <si>
    <t xml:space="preserve">3.1) Use the formula C1V1 = C2V2 or the Trypsin calculator on the right. </t>
  </si>
  <si>
    <t>User-defined values are marked by an asterisk (*). The table will auto-populate results.</t>
  </si>
  <si>
    <t>Total Volume of HBSS + 10% extra (mL)</t>
  </si>
  <si>
    <t>5) Add Trypsin. Mix by inverting.</t>
  </si>
  <si>
    <t>6) Sterilize by passing the mixture through 0.2 µM filter. Keep the filtrate.</t>
  </si>
  <si>
    <r>
      <t>7) Store at 4</t>
    </r>
    <r>
      <rPr>
        <sz val="11"/>
        <color theme="1"/>
        <rFont val="Calibri"/>
        <family val="2"/>
      </rPr>
      <t>°C or on ice until needed (maximum time:  60 minutes)</t>
    </r>
  </si>
  <si>
    <r>
      <t>NOTE:</t>
    </r>
    <r>
      <rPr>
        <sz val="11"/>
        <color theme="1"/>
        <rFont val="Calibri"/>
        <family val="2"/>
        <scheme val="minor"/>
      </rPr>
      <t xml:space="preserve"> Always make fresh (on the day of transplantation). This solution cannot be frozen for long-term storage.</t>
    </r>
  </si>
  <si>
    <t xml:space="preserve"> (2 mL HBSS/donor, plus 10% extra)</t>
  </si>
  <si>
    <t xml:space="preserve">8) Warm to 37°C 10-15 minutes before use to prevent degradation of the trypsin.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</si>
</sst>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441F6-78EA-45FE-9649-42AB7663146F}">
  <sheetPr>
    <pageSetUpPr fitToPage="1"/>
  </sheetPr>
  <dimension ref="A1:X17"/>
  <sheetViews>
    <sheetView tabSelected="1" workbookViewId="0">
      <selection sqref="A1:AA24"/>
    </sheetView>
  </sheetViews>
  <sheetFormatPr defaultRowHeight="15" x14ac:dyDescent="0.25"/>
  <cols>
    <col min="2" max="2" width="9.140625" customWidth="1"/>
  </cols>
  <sheetData>
    <row r="1" spans="1:24" s="1" customFormat="1" x14ac:dyDescent="0.25">
      <c r="A1" s="1" t="s">
        <v>1</v>
      </c>
      <c r="D1" t="s">
        <v>30</v>
      </c>
    </row>
    <row r="2" spans="1:24" s="1" customFormat="1" x14ac:dyDescent="0.25">
      <c r="B2" s="1" t="s">
        <v>29</v>
      </c>
      <c r="R2" s="1" t="s">
        <v>24</v>
      </c>
    </row>
    <row r="3" spans="1:24" x14ac:dyDescent="0.25">
      <c r="B3" t="s">
        <v>20</v>
      </c>
      <c r="O3" s="1" t="s">
        <v>0</v>
      </c>
    </row>
    <row r="4" spans="1:24" x14ac:dyDescent="0.25">
      <c r="O4">
        <v>1</v>
      </c>
      <c r="T4" s="4" t="s">
        <v>8</v>
      </c>
      <c r="V4" s="1"/>
      <c r="X4" s="3"/>
    </row>
    <row r="5" spans="1:24" x14ac:dyDescent="0.25">
      <c r="A5" t="s">
        <v>3</v>
      </c>
      <c r="W5" s="2" t="s">
        <v>9</v>
      </c>
      <c r="X5">
        <v>100</v>
      </c>
    </row>
    <row r="6" spans="1:24" x14ac:dyDescent="0.25">
      <c r="A6" t="s">
        <v>21</v>
      </c>
      <c r="O6" s="1" t="s">
        <v>4</v>
      </c>
      <c r="W6" s="2" t="s">
        <v>5</v>
      </c>
      <c r="X6">
        <f>O10</f>
        <v>2.2000000000000002</v>
      </c>
    </row>
    <row r="7" spans="1:24" x14ac:dyDescent="0.25">
      <c r="B7" t="s">
        <v>17</v>
      </c>
      <c r="O7">
        <f>O4*2</f>
        <v>2</v>
      </c>
      <c r="W7" s="2" t="s">
        <v>6</v>
      </c>
      <c r="X7">
        <v>6.8</v>
      </c>
    </row>
    <row r="8" spans="1:24" x14ac:dyDescent="0.25">
      <c r="A8" t="s">
        <v>22</v>
      </c>
    </row>
    <row r="9" spans="1:24" x14ac:dyDescent="0.25">
      <c r="B9" t="s">
        <v>23</v>
      </c>
      <c r="O9" s="1" t="s">
        <v>25</v>
      </c>
      <c r="W9" s="2" t="s">
        <v>7</v>
      </c>
      <c r="X9">
        <f>((X7*X6)/X5)</f>
        <v>0.14960000000000001</v>
      </c>
    </row>
    <row r="10" spans="1:24" x14ac:dyDescent="0.25">
      <c r="A10" s="1" t="s">
        <v>18</v>
      </c>
      <c r="O10">
        <f>O7*1.1</f>
        <v>2.2000000000000002</v>
      </c>
    </row>
    <row r="11" spans="1:24" x14ac:dyDescent="0.25">
      <c r="A11" t="s">
        <v>19</v>
      </c>
      <c r="T11" s="4" t="s">
        <v>10</v>
      </c>
      <c r="V11" s="1"/>
      <c r="X11" s="3"/>
    </row>
    <row r="12" spans="1:24" x14ac:dyDescent="0.25">
      <c r="A12" t="s">
        <v>26</v>
      </c>
      <c r="O12" s="1" t="s">
        <v>16</v>
      </c>
      <c r="W12" s="2" t="s">
        <v>12</v>
      </c>
      <c r="X12">
        <v>0.25</v>
      </c>
    </row>
    <row r="13" spans="1:24" x14ac:dyDescent="0.25">
      <c r="A13" t="s">
        <v>27</v>
      </c>
      <c r="O13">
        <f>X9</f>
        <v>0.14960000000000001</v>
      </c>
      <c r="W13" s="2" t="s">
        <v>5</v>
      </c>
      <c r="X13">
        <f>O10</f>
        <v>2.2000000000000002</v>
      </c>
    </row>
    <row r="14" spans="1:24" x14ac:dyDescent="0.25">
      <c r="A14" t="s">
        <v>28</v>
      </c>
      <c r="W14" s="2" t="s">
        <v>13</v>
      </c>
      <c r="X14">
        <v>2.5000000000000001E-2</v>
      </c>
    </row>
    <row r="15" spans="1:24" x14ac:dyDescent="0.25">
      <c r="A15" t="s">
        <v>31</v>
      </c>
      <c r="O15" s="1" t="s">
        <v>15</v>
      </c>
      <c r="W15" s="2" t="s">
        <v>14</v>
      </c>
      <c r="X15">
        <f>X12/X14</f>
        <v>10</v>
      </c>
    </row>
    <row r="16" spans="1:24" x14ac:dyDescent="0.25">
      <c r="A16" s="1" t="s">
        <v>2</v>
      </c>
      <c r="O16">
        <f>X17</f>
        <v>0.22000000000000003</v>
      </c>
    </row>
    <row r="17" spans="23:24" x14ac:dyDescent="0.25">
      <c r="W17" s="2" t="s">
        <v>11</v>
      </c>
      <c r="X17">
        <f>(X13/X15)</f>
        <v>0.22000000000000003</v>
      </c>
    </row>
  </sheetData>
  <pageMargins left="0.7" right="0.7" top="0.75" bottom="0.7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Shunkwiler</dc:creator>
  <cp:lastModifiedBy>Lauren Shunkwiler</cp:lastModifiedBy>
  <cp:lastPrinted>2019-08-06T06:13:37Z</cp:lastPrinted>
  <dcterms:created xsi:type="dcterms:W3CDTF">2019-07-22T00:57:53Z</dcterms:created>
  <dcterms:modified xsi:type="dcterms:W3CDTF">2019-08-06T06:13:43Z</dcterms:modified>
</cp:coreProperties>
</file>