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Xiaoyan Cao\Downloads\"/>
    </mc:Choice>
  </mc:AlternateContent>
  <xr:revisionPtr revIDLastSave="0" documentId="13_ncr:1_{539B6044-3805-450B-9941-6687C0E0F3A9}" xr6:coauthVersionLast="43" xr6:coauthVersionMax="43" xr10:uidLastSave="{00000000-0000-0000-0000-000000000000}"/>
  <bookViews>
    <workbookView xWindow="-25320" yWindow="195" windowWidth="25440" windowHeight="15390" xr2:uid="{00000000-000D-0000-FFFF-FFFF00000000}"/>
  </bookViews>
  <sheets>
    <sheet name="Sheet1" sheetId="1" r:id="rId1"/>
    <sheet name="DV-IDENTITY-0" sheetId="4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<sst xmlns="http://schemas.openxmlformats.org/spreadsheetml/2006/main" count="151" uniqueCount="108">
  <si>
    <t>Company</t>
  </si>
  <si>
    <t>Catalog Number</t>
  </si>
  <si>
    <t>AAAAAH384Q8=</t>
  </si>
  <si>
    <t>Name of Reagent/ Equipment</t>
  </si>
  <si>
    <t>Comments/Description</t>
  </si>
  <si>
    <t>Wisent</t>
  </si>
  <si>
    <t>D6429-500ML</t>
  </si>
  <si>
    <t>CLI-095 (TLR4 inhibitor)</t>
  </si>
  <si>
    <t>Invivogen</t>
  </si>
  <si>
    <t>Biolegend</t>
  </si>
  <si>
    <t>Zeocin</t>
  </si>
  <si>
    <t>Plasmocin</t>
  </si>
  <si>
    <t>Penicillin/streptomycin</t>
  </si>
  <si>
    <t>ANT-MPP</t>
  </si>
  <si>
    <t>ANT-ZN-1</t>
  </si>
  <si>
    <t>P4333-100ML</t>
  </si>
  <si>
    <t>TLRL-CLI95</t>
  </si>
  <si>
    <t>rep-qb2</t>
  </si>
  <si>
    <t>Pam3CSK4</t>
  </si>
  <si>
    <t>TLRL-EKLPS</t>
  </si>
  <si>
    <t>tlrl-pms</t>
  </si>
  <si>
    <t>Lipopolysaccharide from Escherichia coli K12</t>
  </si>
  <si>
    <t>LPS-EK</t>
  </si>
  <si>
    <t>08-772-2C</t>
  </si>
  <si>
    <t>08-772-1C</t>
  </si>
  <si>
    <t>Ibidi</t>
  </si>
  <si>
    <t>sticky-Slide 8 Well</t>
  </si>
  <si>
    <t>Poly(methyl methacrylate) (PMMA)</t>
  </si>
  <si>
    <t>182230-25G</t>
  </si>
  <si>
    <t>Cell culture reagents</t>
  </si>
  <si>
    <t>Synthetic triacylated lipopeptide - TLR1/2 ligand</t>
  </si>
  <si>
    <t>No calcium, no magnesium</t>
  </si>
  <si>
    <t>Dulbecco's phosphate buffered saline (DPBS)</t>
  </si>
  <si>
    <t>Consumables</t>
  </si>
  <si>
    <t>Polymeric coating reagents</t>
  </si>
  <si>
    <t>Kits and assays</t>
  </si>
  <si>
    <t>Sigma Aldrich</t>
  </si>
  <si>
    <t>Fisher Scientific</t>
  </si>
  <si>
    <t>raw-sp</t>
  </si>
  <si>
    <t>ATCC</t>
  </si>
  <si>
    <t>CRL-1658</t>
  </si>
  <si>
    <t>AB-0580</t>
  </si>
  <si>
    <t>Adhesive plate seals</t>
  </si>
  <si>
    <t>F9755-100ML</t>
  </si>
  <si>
    <t>Poly[4,5-difluoro-2,2-bis(trifluoromethyl)-1,3-dioxole-co-tetrafluoroethylene]</t>
  </si>
  <si>
    <t>469610-1G</t>
  </si>
  <si>
    <t>08-772-52</t>
  </si>
  <si>
    <t>14-222-155</t>
  </si>
  <si>
    <t>SH30529LS</t>
  </si>
  <si>
    <t>08-772-48</t>
  </si>
  <si>
    <t>10-126-10</t>
  </si>
  <si>
    <t>Superfrost microscope slides</t>
  </si>
  <si>
    <t>12-550-15</t>
  </si>
  <si>
    <t>16-100-113</t>
  </si>
  <si>
    <t>LAL water, 100 mL</t>
  </si>
  <si>
    <t>B213022</t>
  </si>
  <si>
    <t>B220233</t>
  </si>
  <si>
    <t>PI23235</t>
  </si>
  <si>
    <t>anti-mouse/human CD282 (TLR2)</t>
  </si>
  <si>
    <t>12-545-81</t>
  </si>
  <si>
    <t>Ethyl alcohol anhydrous</t>
  </si>
  <si>
    <t>Commercial Alcohols</t>
  </si>
  <si>
    <t>P006EAAN</t>
  </si>
  <si>
    <t>Sigma: Reagent alcohol, anhydrous, 676829-1L</t>
  </si>
  <si>
    <t>Chloroform, anhydrous</t>
  </si>
  <si>
    <t>288306-1L</t>
  </si>
  <si>
    <t>03-337-4</t>
  </si>
  <si>
    <t>animal origin-free recombinant cell dissociation enzyme</t>
  </si>
  <si>
    <r>
      <t>NF-</t>
    </r>
    <r>
      <rPr>
        <sz val="11"/>
        <color theme="1"/>
        <rFont val="Calibri"/>
        <family val="2"/>
      </rPr>
      <t>κ</t>
    </r>
    <r>
      <rPr>
        <sz val="11"/>
        <color theme="1"/>
        <rFont val="Calibri"/>
        <family val="2"/>
        <scheme val="minor"/>
      </rPr>
      <t>B/AP-1 reporter macrophage cell line</t>
    </r>
  </si>
  <si>
    <t>Fluorinated solvent for fPTFE</t>
  </si>
  <si>
    <t xml:space="preserve">Axygen microtubes, 1.5 mL </t>
  </si>
  <si>
    <t>Mouse plasma</t>
  </si>
  <si>
    <t>InnovativeResearch</t>
  </si>
  <si>
    <t>IGMSC57-K2 EDTA-Compl-10ml</t>
  </si>
  <si>
    <t>Fluorinert FC-40 solvent</t>
  </si>
  <si>
    <t>Straight tapered fine tip forceps</t>
  </si>
  <si>
    <t>Teflon-AF (fPTFE)</t>
  </si>
  <si>
    <t>ELISA precoated plates, mouse IL-6</t>
  </si>
  <si>
    <r>
      <t>ELISA precoated plates, mouse TNF-</t>
    </r>
    <r>
      <rPr>
        <sz val="11"/>
        <color theme="1"/>
        <rFont val="Calibri"/>
        <family val="2"/>
      </rPr>
      <t>α</t>
    </r>
  </si>
  <si>
    <t>Micro BCA protein assay</t>
  </si>
  <si>
    <t>QUANTI-Blue alkaline phosphatase detection medium</t>
  </si>
  <si>
    <t>TrypLE express enzyme (1X)</t>
  </si>
  <si>
    <t>Trypan blue solution, 0.4%</t>
  </si>
  <si>
    <t>RAW-Blue cells</t>
  </si>
  <si>
    <t>NIH/3T3 fibroblasts</t>
  </si>
  <si>
    <t>Fetal bovine serum (FBS), research grade</t>
  </si>
  <si>
    <t>C57 complement plasma K2 EDTA 10ml, innovative grade US origin</t>
  </si>
  <si>
    <t>Dulbecco's modified eagle medium (DMEM)</t>
  </si>
  <si>
    <t>Sylgard 184 elastomer kit</t>
  </si>
  <si>
    <t>Cell culture grade water (endotoxin-free)</t>
  </si>
  <si>
    <t>Clear PS 48-well plate</t>
  </si>
  <si>
    <t>Clear TCPS 96-well plate</t>
  </si>
  <si>
    <t>Clear TCPS 48-well plate</t>
  </si>
  <si>
    <t>Tissue culture treated flasks, T150</t>
  </si>
  <si>
    <t>Falcon tissue culture treated flasks, T25</t>
  </si>
  <si>
    <t>Borosilicate glass scintillation vials, with white polypropylene caps</t>
  </si>
  <si>
    <t>Cover glasses, circles</t>
  </si>
  <si>
    <t>Endotoxin (Escherichia coli) - Control standard endotoxin (CSE)</t>
  </si>
  <si>
    <t>Associates of Cape Cope Inc.</t>
  </si>
  <si>
    <t>Endotoxin for standard curve in chromogenic endotoxin assay</t>
  </si>
  <si>
    <t>Used with chromogenic endotoxin assay</t>
  </si>
  <si>
    <t>Alkaline phosphatase assay to indirectly measure NF-κB/AP-1 activity</t>
  </si>
  <si>
    <t>E0005-5</t>
  </si>
  <si>
    <t xml:space="preserve">Limulus amebocyte lysate (LAL) Pyrochrome endotoxin test kit </t>
  </si>
  <si>
    <t>Chromogenic endotoxin assay reagent</t>
  </si>
  <si>
    <t>C1500-5</t>
  </si>
  <si>
    <t>WP1001</t>
  </si>
  <si>
    <t>Mycoplasma elimination reagent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</si>
</sst>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0" fontId="2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52"/>
  <sheetViews>
    <sheetView tabSelected="1" view="pageBreakPreview" topLeftCell="A4" zoomScale="175" zoomScaleNormal="100" zoomScaleSheetLayoutView="175" workbookViewId="0">
      <selection activeCell="D13" sqref="D13"/>
    </sheetView>
  </sheetViews>
  <sheetFormatPr defaultColWidth="8.77734375" defaultRowHeight="14.4" x14ac:dyDescent="0.3"/>
  <cols>
    <col min="1" max="1" width="32.44140625" style="2" customWidth="1"/>
    <col min="2" max="2" width="19" style="2" bestFit="1" customWidth="1"/>
    <col min="3" max="3" width="21.109375" style="2" customWidth="1"/>
    <col min="4" max="4" width="41.77734375" style="2" customWidth="1"/>
  </cols>
  <sheetData>
    <row r="1" spans="1:4" x14ac:dyDescent="0.3">
      <c r="A1" s="5" t="s">
        <v>29</v>
      </c>
    </row>
    <row r="2" spans="1:4" s="1" customFormat="1" x14ac:dyDescent="0.3">
      <c r="A2" s="3" t="s">
        <v>3</v>
      </c>
      <c r="B2" s="3" t="s">
        <v>0</v>
      </c>
      <c r="C2" s="3" t="s">
        <v>1</v>
      </c>
      <c r="D2" s="3" t="s">
        <v>4</v>
      </c>
    </row>
    <row r="3" spans="1:4" x14ac:dyDescent="0.3">
      <c r="A3" s="2" t="s">
        <v>58</v>
      </c>
      <c r="B3" s="2" t="s">
        <v>9</v>
      </c>
      <c r="C3" s="2">
        <v>121802</v>
      </c>
    </row>
    <row r="4" spans="1:4" x14ac:dyDescent="0.3">
      <c r="A4" s="2" t="s">
        <v>7</v>
      </c>
      <c r="B4" s="2" t="s">
        <v>8</v>
      </c>
      <c r="C4" s="2" t="s">
        <v>16</v>
      </c>
    </row>
    <row r="5" spans="1:4" ht="28.8" x14ac:dyDescent="0.3">
      <c r="A5" s="2" t="s">
        <v>86</v>
      </c>
      <c r="B5" s="2" t="s">
        <v>72</v>
      </c>
      <c r="C5" s="2" t="s">
        <v>73</v>
      </c>
      <c r="D5" s="2" t="s">
        <v>71</v>
      </c>
    </row>
    <row r="6" spans="1:4" ht="28.8" x14ac:dyDescent="0.3">
      <c r="A6" s="2" t="s">
        <v>87</v>
      </c>
      <c r="B6" s="2" t="s">
        <v>36</v>
      </c>
      <c r="C6" s="2" t="s">
        <v>6</v>
      </c>
    </row>
    <row r="7" spans="1:4" ht="28.8" x14ac:dyDescent="0.3">
      <c r="A7" s="2" t="s">
        <v>32</v>
      </c>
      <c r="B7" s="2" t="s">
        <v>37</v>
      </c>
      <c r="C7" s="2">
        <v>14190250</v>
      </c>
      <c r="D7" s="2" t="s">
        <v>31</v>
      </c>
    </row>
    <row r="8" spans="1:4" ht="28.8" x14ac:dyDescent="0.3">
      <c r="A8" s="2" t="s">
        <v>85</v>
      </c>
      <c r="B8" s="2" t="s">
        <v>5</v>
      </c>
      <c r="C8" s="2">
        <v>98150</v>
      </c>
    </row>
    <row r="9" spans="1:4" x14ac:dyDescent="0.3">
      <c r="A9" s="2" t="s">
        <v>22</v>
      </c>
      <c r="B9" s="2" t="s">
        <v>8</v>
      </c>
      <c r="C9" s="2" t="s">
        <v>19</v>
      </c>
      <c r="D9" s="2" t="s">
        <v>21</v>
      </c>
    </row>
    <row r="10" spans="1:4" x14ac:dyDescent="0.3">
      <c r="A10" s="2" t="s">
        <v>84</v>
      </c>
      <c r="B10" s="2" t="s">
        <v>39</v>
      </c>
      <c r="C10" s="2" t="s">
        <v>40</v>
      </c>
    </row>
    <row r="11" spans="1:4" x14ac:dyDescent="0.3">
      <c r="A11" s="2" t="s">
        <v>18</v>
      </c>
      <c r="B11" s="2" t="s">
        <v>8</v>
      </c>
      <c r="C11" s="2" t="s">
        <v>20</v>
      </c>
      <c r="D11" s="2" t="s">
        <v>30</v>
      </c>
    </row>
    <row r="12" spans="1:4" x14ac:dyDescent="0.3">
      <c r="A12" s="2" t="s">
        <v>12</v>
      </c>
      <c r="B12" s="2" t="s">
        <v>36</v>
      </c>
      <c r="C12" s="2" t="s">
        <v>15</v>
      </c>
    </row>
    <row r="13" spans="1:4" x14ac:dyDescent="0.3">
      <c r="A13" s="2" t="s">
        <v>11</v>
      </c>
      <c r="B13" s="2" t="s">
        <v>8</v>
      </c>
      <c r="C13" s="2" t="s">
        <v>13</v>
      </c>
      <c r="D13" s="2" t="s">
        <v>107</v>
      </c>
    </row>
    <row r="14" spans="1:4" x14ac:dyDescent="0.3">
      <c r="A14" s="2" t="s">
        <v>83</v>
      </c>
      <c r="B14" s="2" t="s">
        <v>8</v>
      </c>
      <c r="C14" s="2" t="s">
        <v>38</v>
      </c>
      <c r="D14" s="2" t="s">
        <v>68</v>
      </c>
    </row>
    <row r="15" spans="1:4" x14ac:dyDescent="0.3">
      <c r="A15" s="2" t="s">
        <v>82</v>
      </c>
      <c r="B15" s="2" t="s">
        <v>37</v>
      </c>
      <c r="C15" s="2">
        <v>15250061</v>
      </c>
    </row>
    <row r="16" spans="1:4" ht="28.8" x14ac:dyDescent="0.3">
      <c r="A16" s="2" t="s">
        <v>81</v>
      </c>
      <c r="B16" s="2" t="s">
        <v>37</v>
      </c>
      <c r="C16" s="2">
        <v>12604021</v>
      </c>
      <c r="D16" s="2" t="s">
        <v>67</v>
      </c>
    </row>
    <row r="17" spans="1:4" x14ac:dyDescent="0.3">
      <c r="A17" s="2" t="s">
        <v>10</v>
      </c>
      <c r="B17" s="2" t="s">
        <v>8</v>
      </c>
      <c r="C17" s="2" t="s">
        <v>14</v>
      </c>
    </row>
    <row r="19" spans="1:4" x14ac:dyDescent="0.3">
      <c r="A19" s="5" t="s">
        <v>35</v>
      </c>
    </row>
    <row r="20" spans="1:4" x14ac:dyDescent="0.3">
      <c r="A20" s="3" t="s">
        <v>3</v>
      </c>
      <c r="B20" s="3" t="s">
        <v>0</v>
      </c>
      <c r="C20" s="3" t="s">
        <v>1</v>
      </c>
      <c r="D20" s="3" t="s">
        <v>4</v>
      </c>
    </row>
    <row r="21" spans="1:4" x14ac:dyDescent="0.3">
      <c r="A21" s="2" t="s">
        <v>77</v>
      </c>
      <c r="B21" s="2" t="s">
        <v>9</v>
      </c>
      <c r="C21" s="2" t="s">
        <v>55</v>
      </c>
    </row>
    <row r="22" spans="1:4" x14ac:dyDescent="0.3">
      <c r="A22" s="2" t="s">
        <v>78</v>
      </c>
      <c r="B22" s="2" t="s">
        <v>9</v>
      </c>
      <c r="C22" s="2" t="s">
        <v>56</v>
      </c>
    </row>
    <row r="23" spans="1:4" ht="28.8" x14ac:dyDescent="0.3">
      <c r="A23" s="2" t="s">
        <v>97</v>
      </c>
      <c r="B23" s="2" t="s">
        <v>98</v>
      </c>
      <c r="C23" s="2" t="s">
        <v>102</v>
      </c>
      <c r="D23" s="2" t="s">
        <v>99</v>
      </c>
    </row>
    <row r="24" spans="1:4" ht="28.8" x14ac:dyDescent="0.3">
      <c r="A24" s="2" t="s">
        <v>54</v>
      </c>
      <c r="B24" s="2" t="s">
        <v>98</v>
      </c>
      <c r="C24" s="2" t="s">
        <v>106</v>
      </c>
      <c r="D24" s="2" t="s">
        <v>100</v>
      </c>
    </row>
    <row r="25" spans="1:4" x14ac:dyDescent="0.3">
      <c r="A25" s="2" t="s">
        <v>79</v>
      </c>
      <c r="B25" s="2" t="s">
        <v>37</v>
      </c>
      <c r="C25" s="2" t="s">
        <v>57</v>
      </c>
    </row>
    <row r="26" spans="1:4" ht="28.8" x14ac:dyDescent="0.3">
      <c r="A26" s="2" t="s">
        <v>103</v>
      </c>
      <c r="B26" s="2" t="s">
        <v>98</v>
      </c>
      <c r="C26" s="2" t="s">
        <v>105</v>
      </c>
      <c r="D26" s="2" t="s">
        <v>104</v>
      </c>
    </row>
    <row r="27" spans="1:4" ht="28.8" x14ac:dyDescent="0.3">
      <c r="A27" s="2" t="s">
        <v>80</v>
      </c>
      <c r="B27" s="2" t="s">
        <v>8</v>
      </c>
      <c r="C27" s="2" t="s">
        <v>17</v>
      </c>
      <c r="D27" s="2" t="s">
        <v>101</v>
      </c>
    </row>
    <row r="29" spans="1:4" x14ac:dyDescent="0.3">
      <c r="A29" s="5" t="s">
        <v>34</v>
      </c>
    </row>
    <row r="30" spans="1:4" x14ac:dyDescent="0.3">
      <c r="A30" s="3" t="s">
        <v>3</v>
      </c>
      <c r="B30" s="3" t="s">
        <v>0</v>
      </c>
      <c r="C30" s="3" t="s">
        <v>1</v>
      </c>
      <c r="D30" s="3" t="s">
        <v>4</v>
      </c>
    </row>
    <row r="31" spans="1:4" x14ac:dyDescent="0.3">
      <c r="A31" s="4" t="s">
        <v>64</v>
      </c>
      <c r="B31" s="4" t="s">
        <v>36</v>
      </c>
      <c r="C31" s="4" t="s">
        <v>65</v>
      </c>
    </row>
    <row r="32" spans="1:4" x14ac:dyDescent="0.3">
      <c r="A32" s="2" t="s">
        <v>60</v>
      </c>
      <c r="B32" s="2" t="s">
        <v>61</v>
      </c>
      <c r="C32" s="2" t="s">
        <v>62</v>
      </c>
      <c r="D32" s="4" t="s">
        <v>63</v>
      </c>
    </row>
    <row r="33" spans="1:4" x14ac:dyDescent="0.3">
      <c r="A33" s="2" t="s">
        <v>75</v>
      </c>
      <c r="B33" s="2" t="s">
        <v>37</v>
      </c>
      <c r="C33" s="2" t="s">
        <v>53</v>
      </c>
    </row>
    <row r="34" spans="1:4" x14ac:dyDescent="0.3">
      <c r="A34" s="2" t="s">
        <v>74</v>
      </c>
      <c r="B34" s="2" t="s">
        <v>36</v>
      </c>
      <c r="C34" s="2" t="s">
        <v>43</v>
      </c>
      <c r="D34" s="2" t="s">
        <v>69</v>
      </c>
    </row>
    <row r="35" spans="1:4" ht="28.8" x14ac:dyDescent="0.3">
      <c r="A35" s="2" t="s">
        <v>89</v>
      </c>
      <c r="B35" s="2" t="s">
        <v>37</v>
      </c>
      <c r="C35" s="2" t="s">
        <v>48</v>
      </c>
    </row>
    <row r="36" spans="1:4" x14ac:dyDescent="0.3">
      <c r="A36" s="2" t="s">
        <v>27</v>
      </c>
      <c r="B36" s="2" t="s">
        <v>36</v>
      </c>
      <c r="C36" s="2" t="s">
        <v>28</v>
      </c>
    </row>
    <row r="37" spans="1:4" x14ac:dyDescent="0.3">
      <c r="A37" s="2" t="s">
        <v>88</v>
      </c>
      <c r="B37" s="2" t="s">
        <v>37</v>
      </c>
      <c r="C37" s="2">
        <v>50822180</v>
      </c>
    </row>
    <row r="38" spans="1:4" ht="28.8" x14ac:dyDescent="0.3">
      <c r="A38" s="2" t="s">
        <v>76</v>
      </c>
      <c r="B38" s="2" t="s">
        <v>36</v>
      </c>
      <c r="C38" s="2" t="s">
        <v>45</v>
      </c>
      <c r="D38" s="2" t="s">
        <v>44</v>
      </c>
    </row>
    <row r="40" spans="1:4" x14ac:dyDescent="0.3">
      <c r="A40" s="5" t="s">
        <v>33</v>
      </c>
    </row>
    <row r="41" spans="1:4" x14ac:dyDescent="0.3">
      <c r="A41" s="3" t="s">
        <v>3</v>
      </c>
      <c r="B41" s="3" t="s">
        <v>0</v>
      </c>
      <c r="C41" s="3" t="s">
        <v>1</v>
      </c>
      <c r="D41" s="3" t="s">
        <v>4</v>
      </c>
    </row>
    <row r="42" spans="1:4" x14ac:dyDescent="0.3">
      <c r="A42" s="2" t="s">
        <v>42</v>
      </c>
      <c r="B42" s="2" t="s">
        <v>37</v>
      </c>
      <c r="C42" s="2" t="s">
        <v>41</v>
      </c>
    </row>
    <row r="43" spans="1:4" x14ac:dyDescent="0.3">
      <c r="A43" s="2" t="s">
        <v>70</v>
      </c>
      <c r="B43" s="2" t="s">
        <v>37</v>
      </c>
      <c r="C43" s="2" t="s">
        <v>47</v>
      </c>
    </row>
    <row r="44" spans="1:4" ht="28.8" x14ac:dyDescent="0.3">
      <c r="A44" s="2" t="s">
        <v>95</v>
      </c>
      <c r="B44" s="2" t="s">
        <v>37</v>
      </c>
      <c r="C44" s="2" t="s">
        <v>66</v>
      </c>
    </row>
    <row r="45" spans="1:4" x14ac:dyDescent="0.3">
      <c r="A45" s="2" t="s">
        <v>90</v>
      </c>
      <c r="B45" s="2" t="s">
        <v>37</v>
      </c>
      <c r="C45" s="2" t="s">
        <v>46</v>
      </c>
    </row>
    <row r="46" spans="1:4" x14ac:dyDescent="0.3">
      <c r="A46" s="2" t="s">
        <v>91</v>
      </c>
      <c r="B46" s="2" t="s">
        <v>37</v>
      </c>
      <c r="C46" s="2" t="s">
        <v>23</v>
      </c>
    </row>
    <row r="47" spans="1:4" x14ac:dyDescent="0.3">
      <c r="A47" s="2" t="s">
        <v>92</v>
      </c>
      <c r="B47" s="2" t="s">
        <v>37</v>
      </c>
      <c r="C47" s="2" t="s">
        <v>24</v>
      </c>
    </row>
    <row r="48" spans="1:4" x14ac:dyDescent="0.3">
      <c r="A48" s="2" t="s">
        <v>96</v>
      </c>
      <c r="B48" s="2" t="s">
        <v>37</v>
      </c>
      <c r="C48" s="2" t="s">
        <v>59</v>
      </c>
    </row>
    <row r="49" spans="1:3" ht="28.8" x14ac:dyDescent="0.3">
      <c r="A49" s="2" t="s">
        <v>94</v>
      </c>
      <c r="B49" s="2" t="s">
        <v>37</v>
      </c>
      <c r="C49" s="2" t="s">
        <v>50</v>
      </c>
    </row>
    <row r="50" spans="1:3" x14ac:dyDescent="0.3">
      <c r="A50" s="2" t="s">
        <v>26</v>
      </c>
      <c r="B50" s="2" t="s">
        <v>25</v>
      </c>
      <c r="C50" s="2">
        <v>80828</v>
      </c>
    </row>
    <row r="51" spans="1:3" x14ac:dyDescent="0.3">
      <c r="A51" s="2" t="s">
        <v>51</v>
      </c>
      <c r="B51" s="2" t="s">
        <v>37</v>
      </c>
      <c r="C51" s="2" t="s">
        <v>52</v>
      </c>
    </row>
    <row r="52" spans="1:3" x14ac:dyDescent="0.3">
      <c r="A52" s="2" t="s">
        <v>93</v>
      </c>
      <c r="B52" s="2" t="s">
        <v>37</v>
      </c>
      <c r="C52" s="2" t="s">
        <v>49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IF(Sheet1!2:2,"AAAAAH384QA=",0)</f>
        <v>#VALUE!</v>
      </c>
      <c r="B1" t="e">
        <f>AND(Sheet1!A2,"AAAAAH384QE=")</f>
        <v>#VALUE!</v>
      </c>
      <c r="C1" t="e">
        <f>AND(Sheet1!B2,"AAAAAH384QI=")</f>
        <v>#VALUE!</v>
      </c>
      <c r="D1" t="e">
        <f>AND(Sheet1!C2,"AAAAAH384QM=")</f>
        <v>#VALUE!</v>
      </c>
      <c r="E1" t="e">
        <f>AND(Sheet1!D2,"AAAAAH384QQ=")</f>
        <v>#VALUE!</v>
      </c>
      <c r="F1" t="e">
        <f>IF(Sheet1!A:A,"AAAAAH384QU=",0)</f>
        <v>#VALUE!</v>
      </c>
      <c r="G1">
        <f>IF(Sheet1!B:B,"AAAAAH384QY=",0)</f>
        <v>0</v>
      </c>
      <c r="H1">
        <f>IF(Sheet1!C:C,"AAAAAH384Qc=",0)</f>
        <v>0</v>
      </c>
      <c r="I1">
        <f>IF(Sheet1!D:D,"AAAAAH384Qg=",0)</f>
        <v>0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Xiaoyan Cao</cp:lastModifiedBy>
  <dcterms:created xsi:type="dcterms:W3CDTF">2012-02-23T18:29:07Z</dcterms:created>
  <dcterms:modified xsi:type="dcterms:W3CDTF">2019-08-12T20:04:28Z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