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215\R1\"/>
    </mc:Choice>
  </mc:AlternateContent>
  <xr:revisionPtr revIDLastSave="0" documentId="13_ncr:1_{6F5ECB29-AD29-40F6-BE24-DCDBF7F24EC8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2" r:id="rId1"/>
    <sheet name="2" sheetId="3" r:id="rId2"/>
    <sheet name="DV-IDENTITY-0" sheetId="4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<sst xmlns="http://schemas.openxmlformats.org/spreadsheetml/2006/main" count="148" uniqueCount="119">
  <si>
    <t>Company</t>
  </si>
  <si>
    <t>Catalog Number</t>
  </si>
  <si>
    <t>AAAAAH384Q8=</t>
  </si>
  <si>
    <t>Comments/Description</t>
  </si>
  <si>
    <t>Name of Material/ Equipment</t>
  </si>
  <si>
    <t xml:space="preserve">Neurobasal Medium </t>
  </si>
  <si>
    <t>Thermo Fisher Scientific</t>
  </si>
  <si>
    <t xml:space="preserve">GlutaMAX Supplement </t>
  </si>
  <si>
    <t xml:space="preserve">B-27 Supplement </t>
  </si>
  <si>
    <t xml:space="preserve">Recombinant Human EGF </t>
  </si>
  <si>
    <t xml:space="preserve">Recombinant Human FGF-basic </t>
  </si>
  <si>
    <t xml:space="preserve">PeproTech </t>
  </si>
  <si>
    <t>AF-100-15</t>
  </si>
  <si>
    <t>AF-100-18B</t>
  </si>
  <si>
    <t xml:space="preserve">StemPro Accutase </t>
  </si>
  <si>
    <t>A1110501</t>
  </si>
  <si>
    <t xml:space="preserve">TRIzol Reagent </t>
  </si>
  <si>
    <t>RNA Miniprep Kit</t>
  </si>
  <si>
    <t>Direct-zol</t>
  </si>
  <si>
    <t>R2050</t>
  </si>
  <si>
    <t xml:space="preserve">TaqMan MicroRNA Reverse Transcription Kit </t>
  </si>
  <si>
    <t>TaqMan Universal PCR Master Mix</t>
  </si>
  <si>
    <t xml:space="preserve">Dulbecco’s phosphate-buffered saline </t>
  </si>
  <si>
    <t>Gibco</t>
  </si>
  <si>
    <t>Athymic mice (FoxN1 nu/nu)</t>
  </si>
  <si>
    <t>Envigo</t>
  </si>
  <si>
    <t>069(nu)/070(nu/+)</t>
  </si>
  <si>
    <t>American Type Culture Collecti</t>
  </si>
  <si>
    <t xml:space="preserve">Poly-D-Lysine </t>
  </si>
  <si>
    <t>Sigma- Aldrich</t>
  </si>
  <si>
    <t>P4707</t>
  </si>
  <si>
    <t>Neural Progenitor cells (NPC)</t>
  </si>
  <si>
    <t>Human primary glioma stem-like cells (GBM62)</t>
  </si>
  <si>
    <t>Human primary glioma stem-like cells (MGG4)</t>
  </si>
  <si>
    <t>U251-MG</t>
  </si>
  <si>
    <t xml:space="preserve">U87-MG </t>
  </si>
  <si>
    <t>Opti-MEM</t>
  </si>
  <si>
    <t xml:space="preserve">Lipofectamine 2000 </t>
  </si>
  <si>
    <t>Sigma-Aldrich</t>
  </si>
  <si>
    <t>F9665</t>
  </si>
  <si>
    <t>HT501128</t>
  </si>
  <si>
    <t>S9378</t>
  </si>
  <si>
    <t>E4009</t>
  </si>
  <si>
    <t>Fisher Scientific</t>
  </si>
  <si>
    <t>NC9636948</t>
  </si>
  <si>
    <t>4112APG</t>
  </si>
  <si>
    <t xml:space="preserve">DMEM, high glucose, pyruvate </t>
  </si>
  <si>
    <t xml:space="preserve">Fetal Bovine Serum </t>
  </si>
  <si>
    <t xml:space="preserve">Penicillin-Streptomycin </t>
  </si>
  <si>
    <t>Formalin solution</t>
  </si>
  <si>
    <t>Sucrose</t>
  </si>
  <si>
    <t>Hematoxylin solution</t>
  </si>
  <si>
    <t xml:space="preserve">Eosin Y solution </t>
  </si>
  <si>
    <t xml:space="preserve">Xylene </t>
  </si>
  <si>
    <t xml:space="preserve">Tissue-Tek optimum cutting temperature </t>
  </si>
  <si>
    <t xml:space="preserve">Mounting medium </t>
  </si>
  <si>
    <t>ATCC HTB-14</t>
  </si>
  <si>
    <t>T98-G</t>
  </si>
  <si>
    <t>ATCC CRL-1690</t>
  </si>
  <si>
    <t>ATCC HTB-17</t>
  </si>
  <si>
    <t>ATCC CRL-1573</t>
  </si>
  <si>
    <t>HEK-293</t>
  </si>
  <si>
    <t xml:space="preserve">12587-010 </t>
  </si>
  <si>
    <t>Retinoic acid</t>
  </si>
  <si>
    <t>System Biosciences</t>
  </si>
  <si>
    <t>CD511B-1</t>
  </si>
  <si>
    <t>K4970-00</t>
  </si>
  <si>
    <t>Lentiviral vector pCDH-CMV-MCS-EF1-copGFP</t>
  </si>
  <si>
    <t xml:space="preserve">ViraPower Lentivector Expression system </t>
  </si>
  <si>
    <t>Temozolomide</t>
  </si>
  <si>
    <t>Tocris Bioscience</t>
  </si>
  <si>
    <t xml:space="preserve">Small Animal Image-Guided Micro Irradiator </t>
  </si>
  <si>
    <t>Xstrahal Life Sciences, UK</t>
  </si>
  <si>
    <t>Core facility (Dana-Farber Cancer Institute, Boston, MA)</t>
  </si>
  <si>
    <t xml:space="preserve">Applied Biosystems </t>
  </si>
  <si>
    <t>The Baker Company</t>
  </si>
  <si>
    <t>SG403A-HE</t>
  </si>
  <si>
    <t>Bio-Rad</t>
  </si>
  <si>
    <t>CLS6571-960EA</t>
  </si>
  <si>
    <t>Greiner Bio-One</t>
  </si>
  <si>
    <t xml:space="preserve">Thermo Fisher Scientific </t>
  </si>
  <si>
    <t xml:space="preserve">Nalgene High-Speed Polycarbonate Round Bottom Centrifuge Tubes </t>
  </si>
  <si>
    <t>3117-0380PK</t>
  </si>
  <si>
    <t>Merck Millipore</t>
  </si>
  <si>
    <t>SLH033RS</t>
  </si>
  <si>
    <t xml:space="preserve">0.4% low melting temperature agarose </t>
  </si>
  <si>
    <t>IBI Scientific</t>
  </si>
  <si>
    <t>IB70058</t>
  </si>
  <si>
    <t>Nikon eclipse Ti motorized fluorescent microscope system</t>
  </si>
  <si>
    <t>Nikon, Japan</t>
  </si>
  <si>
    <t xml:space="preserve">Cesium 137 irradiator </t>
  </si>
  <si>
    <t>JL Sheperd and Associates</t>
  </si>
  <si>
    <t>Core Facility (Harvard Medical School)</t>
  </si>
  <si>
    <t>StepOne Real-Time PCR System</t>
  </si>
  <si>
    <t xml:space="preserve">SterilGARD biosafety cabinet </t>
  </si>
  <si>
    <t xml:space="preserve">S1000 Thermal Cycler </t>
  </si>
  <si>
    <t xml:space="preserve">PCR tubes </t>
  </si>
  <si>
    <t>Cell culture flask</t>
  </si>
  <si>
    <t xml:space="preserve">Sorvall WX+ Ultracentrifuge </t>
  </si>
  <si>
    <t>0.45 µM sterile filter unit</t>
  </si>
  <si>
    <t xml:space="preserve">6-Well plates </t>
  </si>
  <si>
    <t xml:space="preserve">Petri-Dishes 94/16 </t>
  </si>
  <si>
    <t>Provided by Dr. E. A. Chiocca (Brigham and Women’s Hospital, Boston, MA)</t>
  </si>
  <si>
    <t>Provided by Dr. Hiroaki Wakimoto (Massachusetts General Hospital, Boston, MA)</t>
  </si>
  <si>
    <t>Provided by Dr. Jakub Godlewski (Brigham and Women’s Hospital, Boston, MA)</t>
  </si>
  <si>
    <t>Cell Scraper, 16cm</t>
  </si>
  <si>
    <t>Sarstedt</t>
  </si>
  <si>
    <t>Eppendorf</t>
  </si>
  <si>
    <t>1.5-mL Microcentrifuge tube</t>
  </si>
  <si>
    <t>Chloroform</t>
  </si>
  <si>
    <t>439142-4L</t>
  </si>
  <si>
    <t>model no. 5424 R, cat. no.5404000138</t>
  </si>
  <si>
    <t>Microcentrifuge refrigerated</t>
  </si>
  <si>
    <t>Fisher</t>
  </si>
  <si>
    <t>W54</t>
  </si>
  <si>
    <t>Water, HPLC grade</t>
  </si>
  <si>
    <t>2000c</t>
  </si>
  <si>
    <t>NanoDrop</t>
  </si>
  <si>
    <t>Lysis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</si>
</sst>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59"/>
  <sheetViews>
    <sheetView tabSelected="1" topLeftCell="B40" workbookViewId="0">
      <selection activeCell="D55" sqref="D55"/>
    </sheetView>
  </sheetViews>
  <sheetFormatPr defaultColWidth="8.77734375" defaultRowHeight="14.4" x14ac:dyDescent="0.3"/>
  <cols>
    <col min="1" max="1" width="65.44140625" bestFit="1" customWidth="1"/>
    <col min="2" max="2" width="30.21875" bestFit="1" customWidth="1"/>
    <col min="3" max="3" width="53.77734375" bestFit="1" customWidth="1"/>
    <col min="4" max="4" width="78" bestFit="1" customWidth="1"/>
  </cols>
  <sheetData>
    <row r="1" spans="1:4" ht="15.6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15.6" x14ac:dyDescent="0.3">
      <c r="A2" s="1" t="s">
        <v>85</v>
      </c>
      <c r="B2" s="4" t="s">
        <v>86</v>
      </c>
      <c r="C2" s="4" t="s">
        <v>87</v>
      </c>
      <c r="D2" s="8"/>
    </row>
    <row r="3" spans="1:4" ht="15.6" x14ac:dyDescent="0.3">
      <c r="A3" s="1" t="s">
        <v>99</v>
      </c>
      <c r="B3" s="4" t="s">
        <v>83</v>
      </c>
      <c r="C3" s="4" t="s">
        <v>84</v>
      </c>
      <c r="D3" s="8"/>
    </row>
    <row r="4" spans="1:4" ht="15.6" x14ac:dyDescent="0.3">
      <c r="A4" s="1" t="s">
        <v>108</v>
      </c>
      <c r="B4" s="4" t="s">
        <v>107</v>
      </c>
      <c r="C4" s="4">
        <v>22431081</v>
      </c>
      <c r="D4" s="8"/>
    </row>
    <row r="5" spans="1:4" ht="15.6" x14ac:dyDescent="0.3">
      <c r="A5" s="1" t="s">
        <v>100</v>
      </c>
      <c r="B5" s="4" t="s">
        <v>79</v>
      </c>
      <c r="C5" s="4">
        <v>657160</v>
      </c>
      <c r="D5" s="8"/>
    </row>
    <row r="6" spans="1:4" ht="15.6" x14ac:dyDescent="0.3">
      <c r="A6" s="1" t="s">
        <v>24</v>
      </c>
      <c r="B6" s="4" t="s">
        <v>25</v>
      </c>
      <c r="C6" s="4" t="s">
        <v>26</v>
      </c>
      <c r="D6" s="8"/>
    </row>
    <row r="7" spans="1:4" ht="15.6" x14ac:dyDescent="0.3">
      <c r="A7" s="1" t="s">
        <v>8</v>
      </c>
      <c r="B7" s="4" t="s">
        <v>6</v>
      </c>
      <c r="C7" s="4">
        <v>12587010</v>
      </c>
      <c r="D7" s="8"/>
    </row>
    <row r="8" spans="1:4" ht="15.6" x14ac:dyDescent="0.3">
      <c r="A8" s="1" t="s">
        <v>97</v>
      </c>
      <c r="B8" s="4" t="s">
        <v>79</v>
      </c>
      <c r="C8" s="4">
        <v>660175</v>
      </c>
      <c r="D8" s="8"/>
    </row>
    <row r="9" spans="1:4" ht="15.6" x14ac:dyDescent="0.3">
      <c r="A9" s="1" t="s">
        <v>105</v>
      </c>
      <c r="B9" s="4" t="s">
        <v>106</v>
      </c>
      <c r="C9" s="4">
        <v>83.183199999999999</v>
      </c>
      <c r="D9" s="8"/>
    </row>
    <row r="10" spans="1:4" ht="15.6" x14ac:dyDescent="0.3">
      <c r="A10" s="1" t="s">
        <v>90</v>
      </c>
      <c r="B10" s="4" t="s">
        <v>91</v>
      </c>
      <c r="C10" s="4" t="s">
        <v>92</v>
      </c>
      <c r="D10" s="8"/>
    </row>
    <row r="11" spans="1:4" ht="15.6" x14ac:dyDescent="0.3">
      <c r="A11" s="1" t="s">
        <v>109</v>
      </c>
      <c r="B11" s="4" t="s">
        <v>38</v>
      </c>
      <c r="C11" s="8" t="s">
        <v>110</v>
      </c>
      <c r="D11" s="8"/>
    </row>
    <row r="12" spans="1:4" ht="15.6" x14ac:dyDescent="0.3">
      <c r="A12" s="1" t="s">
        <v>46</v>
      </c>
      <c r="B12" s="4" t="s">
        <v>6</v>
      </c>
      <c r="C12" s="4">
        <v>11995040</v>
      </c>
      <c r="D12" s="8"/>
    </row>
    <row r="13" spans="1:4" ht="15.6" x14ac:dyDescent="0.3">
      <c r="A13" s="1" t="s">
        <v>22</v>
      </c>
      <c r="B13" s="4" t="s">
        <v>23</v>
      </c>
      <c r="C13" s="4">
        <v>14190144</v>
      </c>
      <c r="D13" s="8"/>
    </row>
    <row r="14" spans="1:4" ht="15.6" x14ac:dyDescent="0.3">
      <c r="A14" s="1" t="s">
        <v>52</v>
      </c>
      <c r="B14" s="4" t="s">
        <v>38</v>
      </c>
      <c r="C14" s="4" t="s">
        <v>42</v>
      </c>
      <c r="D14" s="8"/>
    </row>
    <row r="15" spans="1:4" ht="15.6" x14ac:dyDescent="0.3">
      <c r="A15" s="1" t="s">
        <v>47</v>
      </c>
      <c r="B15" s="4" t="s">
        <v>38</v>
      </c>
      <c r="C15" s="4" t="s">
        <v>39</v>
      </c>
      <c r="D15" s="8"/>
    </row>
    <row r="16" spans="1:4" ht="15.6" x14ac:dyDescent="0.3">
      <c r="A16" s="1" t="s">
        <v>49</v>
      </c>
      <c r="B16" s="4" t="s">
        <v>38</v>
      </c>
      <c r="C16" s="4" t="s">
        <v>40</v>
      </c>
      <c r="D16" s="8"/>
    </row>
    <row r="17" spans="1:4" ht="15.6" x14ac:dyDescent="0.3">
      <c r="A17" s="1" t="s">
        <v>7</v>
      </c>
      <c r="B17" s="4" t="s">
        <v>6</v>
      </c>
      <c r="C17" s="4">
        <v>35050061</v>
      </c>
      <c r="D17" s="8"/>
    </row>
    <row r="18" spans="1:4" ht="15.6" x14ac:dyDescent="0.3">
      <c r="A18" s="1" t="s">
        <v>61</v>
      </c>
      <c r="B18" s="4" t="s">
        <v>27</v>
      </c>
      <c r="C18" s="4" t="s">
        <v>60</v>
      </c>
      <c r="D18" s="8"/>
    </row>
    <row r="19" spans="1:4" ht="15.6" x14ac:dyDescent="0.3">
      <c r="A19" s="1" t="s">
        <v>51</v>
      </c>
      <c r="B19" s="4" t="s">
        <v>38</v>
      </c>
      <c r="C19" s="4">
        <v>1051750500</v>
      </c>
      <c r="D19" s="8"/>
    </row>
    <row r="20" spans="1:4" ht="15.6" x14ac:dyDescent="0.3">
      <c r="A20" s="1" t="s">
        <v>32</v>
      </c>
      <c r="B20" s="8"/>
      <c r="C20" s="9"/>
      <c r="D20" s="4" t="s">
        <v>102</v>
      </c>
    </row>
    <row r="21" spans="1:4" ht="15.6" x14ac:dyDescent="0.3">
      <c r="A21" s="1" t="s">
        <v>33</v>
      </c>
      <c r="B21" s="8"/>
      <c r="C21" s="9"/>
      <c r="D21" s="4" t="s">
        <v>103</v>
      </c>
    </row>
    <row r="22" spans="1:4" ht="15.6" x14ac:dyDescent="0.3">
      <c r="A22" s="1" t="s">
        <v>67</v>
      </c>
      <c r="B22" s="4" t="s">
        <v>64</v>
      </c>
      <c r="C22" s="4" t="s">
        <v>65</v>
      </c>
      <c r="D22" s="8"/>
    </row>
    <row r="23" spans="1:4" ht="15.6" x14ac:dyDescent="0.3">
      <c r="A23" s="1" t="s">
        <v>37</v>
      </c>
      <c r="B23" s="4" t="s">
        <v>6</v>
      </c>
      <c r="C23" s="4">
        <v>11668019</v>
      </c>
      <c r="D23" s="8"/>
    </row>
    <row r="24" spans="1:4" ht="15.6" x14ac:dyDescent="0.3">
      <c r="A24" s="1" t="s">
        <v>112</v>
      </c>
      <c r="B24" s="4" t="s">
        <v>107</v>
      </c>
      <c r="C24" s="4" t="s">
        <v>111</v>
      </c>
      <c r="D24" s="8"/>
    </row>
    <row r="25" spans="1:4" ht="15.6" x14ac:dyDescent="0.3">
      <c r="A25" s="1" t="s">
        <v>55</v>
      </c>
      <c r="B25" s="4" t="s">
        <v>6</v>
      </c>
      <c r="C25" s="4" t="s">
        <v>45</v>
      </c>
      <c r="D25" s="8"/>
    </row>
    <row r="26" spans="1:4" ht="15.6" x14ac:dyDescent="0.3">
      <c r="A26" s="1" t="s">
        <v>81</v>
      </c>
      <c r="B26" s="4" t="s">
        <v>80</v>
      </c>
      <c r="C26" s="4" t="s">
        <v>82</v>
      </c>
      <c r="D26" s="8"/>
    </row>
    <row r="27" spans="1:4" ht="15.6" x14ac:dyDescent="0.3">
      <c r="A27" s="1" t="s">
        <v>117</v>
      </c>
      <c r="B27" s="4" t="s">
        <v>6</v>
      </c>
      <c r="C27" s="4" t="s">
        <v>116</v>
      </c>
      <c r="D27" s="8"/>
    </row>
    <row r="28" spans="1:4" ht="15.6" x14ac:dyDescent="0.3">
      <c r="A28" s="1" t="s">
        <v>31</v>
      </c>
      <c r="B28" s="8"/>
      <c r="C28" s="4"/>
      <c r="D28" s="4" t="s">
        <v>104</v>
      </c>
    </row>
    <row r="29" spans="1:4" ht="15.6" x14ac:dyDescent="0.3">
      <c r="A29" s="1" t="s">
        <v>5</v>
      </c>
      <c r="B29" s="4" t="s">
        <v>6</v>
      </c>
      <c r="C29" s="4">
        <v>21103049</v>
      </c>
      <c r="D29" s="8"/>
    </row>
    <row r="30" spans="1:4" ht="15.6" x14ac:dyDescent="0.3">
      <c r="A30" s="1" t="s">
        <v>88</v>
      </c>
      <c r="B30" s="4" t="s">
        <v>89</v>
      </c>
      <c r="C30" s="4">
        <v>14314</v>
      </c>
      <c r="D30" s="8"/>
    </row>
    <row r="31" spans="1:4" ht="15.6" x14ac:dyDescent="0.3">
      <c r="A31" s="1" t="s">
        <v>36</v>
      </c>
      <c r="B31" s="4" t="s">
        <v>6</v>
      </c>
      <c r="C31" s="4">
        <v>31985088</v>
      </c>
      <c r="D31" s="8"/>
    </row>
    <row r="32" spans="1:4" ht="15.6" x14ac:dyDescent="0.3">
      <c r="A32" s="1" t="s">
        <v>96</v>
      </c>
      <c r="B32" s="4" t="s">
        <v>38</v>
      </c>
      <c r="C32" s="4" t="s">
        <v>78</v>
      </c>
      <c r="D32" s="8"/>
    </row>
    <row r="33" spans="1:4" ht="15.6" x14ac:dyDescent="0.3">
      <c r="A33" s="1" t="s">
        <v>48</v>
      </c>
      <c r="B33" s="4" t="s">
        <v>6</v>
      </c>
      <c r="C33" s="4">
        <v>15140122</v>
      </c>
      <c r="D33" s="8"/>
    </row>
    <row r="34" spans="1:4" ht="15.6" x14ac:dyDescent="0.3">
      <c r="A34" s="1" t="s">
        <v>101</v>
      </c>
      <c r="B34" s="4" t="s">
        <v>79</v>
      </c>
      <c r="C34" s="4">
        <v>632180</v>
      </c>
      <c r="D34" s="8"/>
    </row>
    <row r="35" spans="1:4" ht="15.6" x14ac:dyDescent="0.3">
      <c r="A35" s="1" t="s">
        <v>28</v>
      </c>
      <c r="B35" s="4" t="s">
        <v>29</v>
      </c>
      <c r="C35" s="4" t="s">
        <v>30</v>
      </c>
      <c r="D35" s="8"/>
    </row>
    <row r="36" spans="1:4" ht="15.6" x14ac:dyDescent="0.3">
      <c r="A36" s="1" t="s">
        <v>9</v>
      </c>
      <c r="B36" s="4" t="s">
        <v>11</v>
      </c>
      <c r="C36" s="4" t="s">
        <v>12</v>
      </c>
      <c r="D36" s="8"/>
    </row>
    <row r="37" spans="1:4" ht="15.6" x14ac:dyDescent="0.3">
      <c r="A37" s="1" t="s">
        <v>10</v>
      </c>
      <c r="B37" s="4" t="s">
        <v>11</v>
      </c>
      <c r="C37" s="4" t="s">
        <v>13</v>
      </c>
      <c r="D37" s="8"/>
    </row>
    <row r="38" spans="1:4" ht="15.6" x14ac:dyDescent="0.3">
      <c r="A38" s="1" t="s">
        <v>63</v>
      </c>
      <c r="B38" s="4" t="s">
        <v>23</v>
      </c>
      <c r="C38" s="4" t="s">
        <v>62</v>
      </c>
      <c r="D38" s="8"/>
    </row>
    <row r="39" spans="1:4" ht="15.6" x14ac:dyDescent="0.3">
      <c r="A39" s="1" t="s">
        <v>17</v>
      </c>
      <c r="B39" s="4" t="s">
        <v>18</v>
      </c>
      <c r="C39" s="4" t="s">
        <v>19</v>
      </c>
      <c r="D39" s="8"/>
    </row>
    <row r="40" spans="1:4" ht="15.6" x14ac:dyDescent="0.3">
      <c r="A40" s="1" t="s">
        <v>95</v>
      </c>
      <c r="B40" s="4" t="s">
        <v>77</v>
      </c>
      <c r="C40" s="4">
        <v>1852196</v>
      </c>
      <c r="D40" s="8"/>
    </row>
    <row r="41" spans="1:4" ht="15.6" x14ac:dyDescent="0.3">
      <c r="A41" s="1" t="s">
        <v>71</v>
      </c>
      <c r="B41" s="4" t="s">
        <v>72</v>
      </c>
      <c r="C41" s="4" t="s">
        <v>73</v>
      </c>
      <c r="D41" s="8"/>
    </row>
    <row r="42" spans="1:4" ht="15.6" x14ac:dyDescent="0.3">
      <c r="A42" s="1" t="s">
        <v>98</v>
      </c>
      <c r="B42" s="4" t="s">
        <v>80</v>
      </c>
      <c r="C42" s="4">
        <v>75000100</v>
      </c>
      <c r="D42" s="8"/>
    </row>
    <row r="43" spans="1:4" ht="15.6" x14ac:dyDescent="0.3">
      <c r="A43" s="1" t="s">
        <v>14</v>
      </c>
      <c r="B43" s="4" t="s">
        <v>6</v>
      </c>
      <c r="C43" s="4" t="s">
        <v>15</v>
      </c>
      <c r="D43" s="8"/>
    </row>
    <row r="44" spans="1:4" ht="15.6" x14ac:dyDescent="0.3">
      <c r="A44" s="1" t="s">
        <v>93</v>
      </c>
      <c r="B44" s="4" t="s">
        <v>74</v>
      </c>
      <c r="C44" s="4">
        <v>4376357</v>
      </c>
      <c r="D44" s="8"/>
    </row>
    <row r="45" spans="1:4" ht="15.6" x14ac:dyDescent="0.3">
      <c r="A45" s="1" t="s">
        <v>94</v>
      </c>
      <c r="B45" s="4" t="s">
        <v>75</v>
      </c>
      <c r="C45" s="4" t="s">
        <v>76</v>
      </c>
      <c r="D45" s="8"/>
    </row>
    <row r="46" spans="1:4" ht="15.6" x14ac:dyDescent="0.3">
      <c r="A46" s="1" t="s">
        <v>50</v>
      </c>
      <c r="B46" s="4" t="s">
        <v>38</v>
      </c>
      <c r="C46" s="4" t="s">
        <v>41</v>
      </c>
      <c r="D46" s="8"/>
    </row>
    <row r="47" spans="1:4" ht="15.6" x14ac:dyDescent="0.3">
      <c r="A47" s="5" t="s">
        <v>57</v>
      </c>
      <c r="B47" s="4" t="s">
        <v>27</v>
      </c>
      <c r="C47" s="5" t="s">
        <v>58</v>
      </c>
      <c r="D47" s="8"/>
    </row>
    <row r="48" spans="1:4" ht="15.6" x14ac:dyDescent="0.3">
      <c r="A48" s="1" t="s">
        <v>20</v>
      </c>
      <c r="B48" s="4" t="s">
        <v>6</v>
      </c>
      <c r="C48" s="4">
        <v>4366596</v>
      </c>
      <c r="D48" s="8"/>
    </row>
    <row r="49" spans="1:4" ht="15.6" x14ac:dyDescent="0.3">
      <c r="A49" s="1" t="s">
        <v>21</v>
      </c>
      <c r="B49" s="4" t="s">
        <v>6</v>
      </c>
      <c r="C49" s="4">
        <v>4324018</v>
      </c>
      <c r="D49" s="8"/>
    </row>
    <row r="50" spans="1:4" ht="15.6" x14ac:dyDescent="0.3">
      <c r="A50" s="1" t="s">
        <v>69</v>
      </c>
      <c r="B50" s="4" t="s">
        <v>70</v>
      </c>
      <c r="C50" s="4">
        <v>2706</v>
      </c>
      <c r="D50" s="8"/>
    </row>
    <row r="51" spans="1:4" ht="15.6" x14ac:dyDescent="0.3">
      <c r="A51" s="1" t="s">
        <v>54</v>
      </c>
      <c r="B51" s="4" t="s">
        <v>43</v>
      </c>
      <c r="C51" s="4" t="s">
        <v>44</v>
      </c>
      <c r="D51" s="8"/>
    </row>
    <row r="52" spans="1:4" ht="15.6" x14ac:dyDescent="0.3">
      <c r="A52" s="1" t="s">
        <v>16</v>
      </c>
      <c r="B52" s="4" t="s">
        <v>6</v>
      </c>
      <c r="C52" s="4">
        <v>15596026</v>
      </c>
      <c r="D52" s="8" t="s">
        <v>118</v>
      </c>
    </row>
    <row r="53" spans="1:4" ht="15.6" x14ac:dyDescent="0.3">
      <c r="A53" s="5" t="s">
        <v>34</v>
      </c>
      <c r="B53" s="4" t="s">
        <v>27</v>
      </c>
      <c r="C53" s="5" t="s">
        <v>59</v>
      </c>
      <c r="D53" s="8"/>
    </row>
    <row r="54" spans="1:4" ht="15.6" x14ac:dyDescent="0.3">
      <c r="A54" s="5" t="s">
        <v>35</v>
      </c>
      <c r="B54" s="4" t="s">
        <v>27</v>
      </c>
      <c r="C54" s="5" t="s">
        <v>56</v>
      </c>
      <c r="D54" s="8"/>
    </row>
    <row r="55" spans="1:4" ht="15.6" x14ac:dyDescent="0.3">
      <c r="A55" s="1" t="s">
        <v>68</v>
      </c>
      <c r="B55" s="4" t="s">
        <v>6</v>
      </c>
      <c r="C55" s="4" t="s">
        <v>66</v>
      </c>
      <c r="D55" s="8"/>
    </row>
    <row r="56" spans="1:4" ht="15.6" x14ac:dyDescent="0.3">
      <c r="A56" s="1" t="s">
        <v>115</v>
      </c>
      <c r="B56" s="4" t="s">
        <v>113</v>
      </c>
      <c r="C56" s="4" t="s">
        <v>114</v>
      </c>
      <c r="D56" s="8"/>
    </row>
    <row r="57" spans="1:4" ht="15.6" x14ac:dyDescent="0.3">
      <c r="A57" s="1" t="s">
        <v>53</v>
      </c>
      <c r="B57" s="4" t="s">
        <v>38</v>
      </c>
      <c r="C57" s="4">
        <v>534056</v>
      </c>
      <c r="D57" s="8"/>
    </row>
    <row r="58" spans="1:4" ht="15.6" x14ac:dyDescent="0.3">
      <c r="A58" s="1"/>
      <c r="B58" s="4"/>
      <c r="C58" s="7"/>
    </row>
    <row r="59" spans="1:4" ht="15.6" x14ac:dyDescent="0.3">
      <c r="A59" s="1"/>
      <c r="B59" s="4"/>
      <c r="C59" s="6"/>
    </row>
  </sheetData>
  <sortState xmlns:xlrd2="http://schemas.microsoft.com/office/spreadsheetml/2017/richdata2" ref="A2:D59">
    <sortCondition ref="A1"/>
  </sortState>
  <pageMargins left="0.7" right="0.7" top="0.75" bottom="0.75" header="0.3" footer="0.3"/>
  <pageSetup orientation="portrait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H33" sqref="H33"/>
    </sheetView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IF(Sheet1!1:1,"AAAAAH384Qk=",0)</f>
        <v>0</v>
      </c>
      <c r="K1" t="e">
        <f>AND(Sheet1!A1,"AAAAAH384Qo=")</f>
        <v>#VALUE!</v>
      </c>
      <c r="L1" t="e">
        <f>IF(Sheet1!A:A,"AAAAAH384Qs=",0)</f>
        <v>#VALUE!</v>
      </c>
      <c r="M1">
        <f>IF('2'!1:1,"AAAAAH384Qw=",0)</f>
        <v>0</v>
      </c>
      <c r="N1" t="e">
        <f>AND('2'!A1,"AAAAAH384Q0=")</f>
        <v>#VALUE!</v>
      </c>
      <c r="O1">
        <f>IF('2'!A:A,"AAAAAH384Q4=",0)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2019-06-19T14:09:33Z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