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601"/>
  <workbookPr filterPrivacy="1" codeName="ThisWorkbook" autoCompressPictures="0"/>
  <xr:revisionPtr revIDLastSave="0" documentId="13_ncr:1_{17A13515-D1E5-4F07-8475-32497686B926}" xr6:coauthVersionLast="43" xr6:coauthVersionMax="43" xr10:uidLastSave="{00000000-0000-0000-0000-000000000000}"/>
  <bookViews>
    <workbookView xWindow="3700" yWindow="2410" windowWidth="20820" windowHeight="8920" xr2:uid="{00000000-000D-0000-FFFF-FFFF00000000}"/>
  </bookViews>
  <sheets>
    <sheet name="Sheet1" sheetId="1" r:id="rId1"/>
    <sheet name="DV-IDENTITY-0" sheetId="4" state="veryHidden" r:id="rId2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<sst xmlns="http://schemas.openxmlformats.org/spreadsheetml/2006/main" count="96" uniqueCount="85">
  <si>
    <t>Company</t>
  </si>
  <si>
    <t>Catalog Number</t>
  </si>
  <si>
    <t>AAAAAH384Q8=</t>
  </si>
  <si>
    <t>Comments/Description</t>
  </si>
  <si>
    <t>Name of Material/ Equipment</t>
  </si>
  <si>
    <t>Sigma</t>
  </si>
  <si>
    <t>Ethanol</t>
  </si>
  <si>
    <t>Gibco</t>
  </si>
  <si>
    <t>MEM non-essential aminoacids 100X</t>
  </si>
  <si>
    <t>STO feeder cells</t>
  </si>
  <si>
    <t>R&amp;D systems</t>
  </si>
  <si>
    <t>ESGRO by Millipore</t>
  </si>
  <si>
    <t>ATCC</t>
  </si>
  <si>
    <t>CRL-1503</t>
  </si>
  <si>
    <t>D5671</t>
  </si>
  <si>
    <t>G7513</t>
  </si>
  <si>
    <t>A5955</t>
  </si>
  <si>
    <t>26140079/16141-079</t>
  </si>
  <si>
    <t>11140-050</t>
  </si>
  <si>
    <t>S8636</t>
  </si>
  <si>
    <t>31350-010</t>
  </si>
  <si>
    <t>ESG1106</t>
  </si>
  <si>
    <t>TFS AA 10-155</t>
  </si>
  <si>
    <t>Corning</t>
  </si>
  <si>
    <t>F1141</t>
  </si>
  <si>
    <t>Ibidi</t>
  </si>
  <si>
    <t>Fibronectin bovine plasma</t>
  </si>
  <si>
    <t>Glass-bottomed, No 1.5, 24-well tissue culture dish with black sides</t>
  </si>
  <si>
    <t>Olympus 1X81 inverted microscope</t>
  </si>
  <si>
    <t>Olympus 1X2-UCB microscope controller</t>
  </si>
  <si>
    <t>DMEM (4500 mg/L glucose)</t>
  </si>
  <si>
    <r>
      <rPr>
        <sz val="11"/>
        <color theme="1"/>
        <rFont val="Calibri (Body)"/>
      </rPr>
      <t xml:space="preserve">The circularity plug-in is an extended version of ImageJ/Fiji’s Measure command, designed by </t>
    </r>
    <r>
      <rPr>
        <sz val="11"/>
        <color theme="1"/>
        <rFont val="Calibri"/>
        <family val="2"/>
        <scheme val="minor"/>
      </rPr>
      <t>Rasband, W., (2000)</t>
    </r>
    <r>
      <rPr>
        <sz val="11"/>
        <color theme="1"/>
        <rFont val="Calibri (Body)"/>
      </rPr>
      <t xml:space="preserve"> </t>
    </r>
    <r>
      <rPr>
        <sz val="11"/>
        <color theme="10"/>
        <rFont val="Calibri (Body)"/>
      </rPr>
      <t xml:space="preserve">(wsr@nih.gov). </t>
    </r>
  </si>
  <si>
    <r>
      <rPr>
        <sz val="11"/>
        <color theme="1"/>
        <rFont val="Calibri (Body)"/>
      </rPr>
      <t xml:space="preserve">Manuals for this software can be found at: </t>
    </r>
    <r>
      <rPr>
        <u/>
        <sz val="11"/>
        <color theme="10"/>
        <rFont val="Calibri"/>
        <family val="2"/>
        <scheme val="minor"/>
      </rPr>
      <t xml:space="preserve">https://ibidi.com/manual-image-analysis/171-chemotaxis-and-migration-tool.html. </t>
    </r>
  </si>
  <si>
    <t>ref Cordelieres F. Institut Curie, Orsay (France) 2005</t>
  </si>
  <si>
    <t>MS-4400</t>
  </si>
  <si>
    <t xml:space="preserve">Applied Scientific Instrumentation (ASI) </t>
  </si>
  <si>
    <t>Microscope Image Analysis Software</t>
  </si>
  <si>
    <t>Universal Imaging Corporation</t>
  </si>
  <si>
    <t>6.3r7</t>
  </si>
  <si>
    <t>MetaMorph Software Series 6.3r7</t>
  </si>
  <si>
    <t>Microscope</t>
  </si>
  <si>
    <t>Olympus</t>
  </si>
  <si>
    <t>1X81</t>
  </si>
  <si>
    <t>1X2-UCB</t>
  </si>
  <si>
    <t xml:space="preserve">Olympus  </t>
  </si>
  <si>
    <t>Microscope controller</t>
  </si>
  <si>
    <t>Photometrics</t>
  </si>
  <si>
    <t xml:space="preserve">512B </t>
  </si>
  <si>
    <t xml:space="preserve">Photometrics Cascadell 512B camera (4x UPlanFL N, 10x UPlanFL N, 20x UPlanFL N, 40x UPlanFL N objectives)  </t>
  </si>
  <si>
    <t>Solent Scientific</t>
  </si>
  <si>
    <t xml:space="preserve"> Microscope temperature controller</t>
  </si>
  <si>
    <t xml:space="preserve">Microscope camera </t>
  </si>
  <si>
    <t>Tissue culture flasks</t>
  </si>
  <si>
    <t>RS232</t>
  </si>
  <si>
    <r>
      <rPr>
        <sz val="11"/>
        <color rgb="FF000000"/>
        <rFont val="Calibri (Body)"/>
      </rPr>
      <t>Maintained at 37</t>
    </r>
    <r>
      <rPr>
        <sz val="11"/>
        <color rgb="FF000000"/>
        <rFont val="Symbol"/>
        <charset val="2"/>
      </rPr>
      <t>°</t>
    </r>
    <r>
      <rPr>
        <sz val="11"/>
        <color rgb="FF000000"/>
        <rFont val="Calibri (Body)"/>
      </rPr>
      <t xml:space="preserve">C </t>
    </r>
  </si>
  <si>
    <t>D8537</t>
  </si>
  <si>
    <t>Dulbecco's phosphate-buffered saline (dPBS)</t>
  </si>
  <si>
    <t>ImageJ</t>
  </si>
  <si>
    <t>XY microscope stage controller</t>
  </si>
  <si>
    <t>Circularity Plug-in</t>
  </si>
  <si>
    <t>Manual Cell Tracking Plug-in</t>
  </si>
  <si>
    <t>Cell migration analysis tool</t>
  </si>
  <si>
    <t>25cm2 culture flasks</t>
  </si>
  <si>
    <t>Statistics software</t>
  </si>
  <si>
    <t>Graphpad Prism</t>
  </si>
  <si>
    <t>v7.0</t>
  </si>
  <si>
    <t>233-FB</t>
  </si>
  <si>
    <t>E/0650DF/C17</t>
  </si>
  <si>
    <t>Fisher Chemicals</t>
  </si>
  <si>
    <t>v2.0</t>
  </si>
  <si>
    <t>v1.29 or later</t>
  </si>
  <si>
    <t>v1.34k or later</t>
  </si>
  <si>
    <t>Glass-bottomed, multi-well 24-well tissue culture plate</t>
  </si>
  <si>
    <t xml:space="preserve"> bFGF</t>
  </si>
  <si>
    <r>
      <t xml:space="preserve"> </t>
    </r>
    <r>
      <rPr>
        <sz val="11"/>
        <color theme="1"/>
        <rFont val="Symbol"/>
        <charset val="2"/>
      </rPr>
      <t>b</t>
    </r>
    <r>
      <rPr>
        <sz val="11"/>
        <color theme="1"/>
        <rFont val="Calibri"/>
        <family val="2"/>
        <scheme val="minor"/>
      </rPr>
      <t>-mercaptoethanol</t>
    </r>
  </si>
  <si>
    <t xml:space="preserve"> Fetal Bovine Serum</t>
  </si>
  <si>
    <t xml:space="preserve"> Fetal Bovine Serum (ES Cell FBS)</t>
  </si>
  <si>
    <t xml:space="preserve"> L-glutamine</t>
  </si>
  <si>
    <t xml:space="preserve"> LIF </t>
  </si>
  <si>
    <t xml:space="preserve"> Penicillin/streptomycin</t>
  </si>
  <si>
    <t xml:space="preserve"> Sodium Pyruvate</t>
  </si>
  <si>
    <t>Matrigel (ECM-based Hydrogel)</t>
  </si>
  <si>
    <t>Stereomicroscope</t>
  </si>
  <si>
    <t>SMZ</t>
  </si>
  <si>
    <t xml:space="preserve">Nikon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</si>
</sst>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Symbol"/>
      <charset val="2"/>
    </font>
    <font>
      <u/>
      <sz val="11"/>
      <color theme="10"/>
      <name val="Calibri"/>
      <family val="2"/>
      <scheme val="minor"/>
    </font>
    <font>
      <sz val="11"/>
      <color theme="10"/>
      <name val="Calibri (Body)"/>
    </font>
    <font>
      <sz val="11"/>
      <color theme="1"/>
      <name val="Calibri (Body)"/>
    </font>
    <font>
      <sz val="11"/>
      <color theme="10"/>
      <name val="Calibri"/>
      <family val="2"/>
      <scheme val="minor"/>
    </font>
    <font>
      <sz val="11"/>
      <color rgb="FF000000"/>
      <name val="Calibri"/>
      <scheme val="minor"/>
    </font>
    <font>
      <sz val="11"/>
      <color rgb="FF000000"/>
      <name val="Symbol"/>
      <charset val="2"/>
    </font>
    <font>
      <sz val="11"/>
      <color rgb="FF000000"/>
      <name val="Calibri (Body)"/>
    </font>
    <font>
      <vertAlign val="superscript"/>
      <sz val="11"/>
      <color rgb="FF000000"/>
      <name val="Calibri"/>
      <scheme val="minor"/>
    </font>
    <font>
      <sz val="11"/>
      <color rgb="FF2B2B2B"/>
      <name val="Calibri"/>
      <scheme val="minor"/>
    </font>
    <font>
      <sz val="10"/>
      <color rgb="FF222222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8">
    <xf numFmtId="0" fontId="0" fillId="0" borderId="0" xfId="0"/>
    <xf numFmtId="49" fontId="3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/>
    <xf numFmtId="0" fontId="4" fillId="0" borderId="0" xfId="0" applyFont="1" applyBorder="1"/>
    <xf numFmtId="49" fontId="4" fillId="0" borderId="0" xfId="0" applyNumberFormat="1" applyFont="1" applyBorder="1" applyAlignment="1">
      <alignment wrapText="1"/>
    </xf>
    <xf numFmtId="0" fontId="0" fillId="0" borderId="0" xfId="0" applyAlignment="1">
      <alignment horizontal="left"/>
    </xf>
    <xf numFmtId="49" fontId="0" fillId="0" borderId="0" xfId="0" applyNumberFormat="1" applyFont="1" applyBorder="1" applyAlignment="1">
      <alignment wrapText="1"/>
    </xf>
    <xf numFmtId="0" fontId="6" fillId="0" borderId="0" xfId="1"/>
    <xf numFmtId="0" fontId="9" fillId="0" borderId="0" xfId="1" applyFont="1"/>
    <xf numFmtId="0" fontId="10" fillId="0" borderId="0" xfId="0" applyFont="1"/>
    <xf numFmtId="49" fontId="0" fillId="0" borderId="0" xfId="0" applyNumberFormat="1" applyFont="1" applyBorder="1" applyAlignment="1">
      <alignment horizontal="left" vertical="center" wrapText="1"/>
    </xf>
    <xf numFmtId="49" fontId="8" fillId="0" borderId="0" xfId="0" applyNumberFormat="1" applyFont="1" applyBorder="1" applyAlignment="1">
      <alignment wrapText="1"/>
    </xf>
    <xf numFmtId="49" fontId="1" fillId="0" borderId="0" xfId="0" applyNumberFormat="1" applyFont="1" applyBorder="1" applyAlignment="1">
      <alignment wrapText="1"/>
    </xf>
    <xf numFmtId="0" fontId="11" fillId="0" borderId="0" xfId="0" applyFont="1"/>
    <xf numFmtId="49" fontId="0" fillId="0" borderId="0" xfId="0" applyNumberFormat="1" applyFont="1" applyBorder="1" applyAlignment="1">
      <alignment horizontal="left" wrapText="1"/>
    </xf>
    <xf numFmtId="0" fontId="13" fillId="0" borderId="0" xfId="0" applyFont="1" applyAlignment="1">
      <alignment horizontal="left"/>
    </xf>
    <xf numFmtId="0" fontId="14" fillId="0" borderId="0" xfId="0" applyFont="1"/>
    <xf numFmtId="0" fontId="15" fillId="0" borderId="0" xfId="0" applyFont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ibidi.com/manual-image-analysis/171-chemotaxis-and-migration-tool.html" TargetMode="External"/><Relationship Id="rId1" Type="http://schemas.openxmlformats.org/officeDocument/2006/relationships/hyperlink" Target="about:bla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E42"/>
  <sheetViews>
    <sheetView tabSelected="1" topLeftCell="A25" workbookViewId="0">
      <selection activeCell="A29" sqref="A29:XFD29"/>
    </sheetView>
  </sheetViews>
  <sheetFormatPr defaultColWidth="8.81640625" defaultRowHeight="15.5"/>
  <cols>
    <col min="1" max="1" width="51.26953125" style="4" bestFit="1" customWidth="1"/>
    <col min="2" max="2" width="17.453125" style="4" customWidth="1"/>
    <col min="3" max="3" width="49.1796875" style="4" customWidth="1"/>
    <col min="4" max="4" width="100.81640625" style="4" customWidth="1"/>
    <col min="5" max="5" width="8.81640625" style="2"/>
    <col min="6" max="16384" width="8.81640625" style="3"/>
  </cols>
  <sheetData>
    <row r="1" spans="1:4" ht="30" customHeight="1">
      <c r="A1" s="1" t="s">
        <v>4</v>
      </c>
      <c r="B1" s="1" t="s">
        <v>0</v>
      </c>
      <c r="C1" s="1" t="s">
        <v>1</v>
      </c>
      <c r="D1" s="1" t="s">
        <v>3</v>
      </c>
    </row>
    <row r="2" spans="1:4" ht="30" customHeight="1">
      <c r="A2" t="s">
        <v>73</v>
      </c>
      <c r="B2" t="s">
        <v>10</v>
      </c>
      <c r="C2" s="6" t="s">
        <v>66</v>
      </c>
    </row>
    <row r="3" spans="1:4" ht="30" customHeight="1">
      <c r="A3" t="s">
        <v>74</v>
      </c>
      <c r="B3" t="s">
        <v>7</v>
      </c>
      <c r="C3" t="s">
        <v>20</v>
      </c>
      <c r="D3"/>
    </row>
    <row r="4" spans="1:4" ht="30" customHeight="1">
      <c r="A4" t="s">
        <v>52</v>
      </c>
      <c r="B4" t="s">
        <v>23</v>
      </c>
      <c r="C4" s="5">
        <v>430639</v>
      </c>
      <c r="D4" t="s">
        <v>62</v>
      </c>
    </row>
    <row r="5" spans="1:4" ht="30" customHeight="1">
      <c r="A5" t="s">
        <v>30</v>
      </c>
      <c r="B5" t="s">
        <v>5</v>
      </c>
      <c r="C5" s="5" t="s">
        <v>14</v>
      </c>
      <c r="D5" s="15"/>
    </row>
    <row r="6" spans="1:4" ht="30" customHeight="1">
      <c r="A6" t="s">
        <v>56</v>
      </c>
      <c r="B6" s="6" t="s">
        <v>5</v>
      </c>
      <c r="C6" s="6" t="s">
        <v>55</v>
      </c>
    </row>
    <row r="7" spans="1:4" ht="30" customHeight="1">
      <c r="A7" t="s">
        <v>6</v>
      </c>
      <c r="B7" t="s">
        <v>68</v>
      </c>
      <c r="C7" s="16" t="s">
        <v>67</v>
      </c>
      <c r="D7"/>
    </row>
    <row r="8" spans="1:4" ht="30" customHeight="1">
      <c r="A8" t="s">
        <v>75</v>
      </c>
      <c r="B8" t="s">
        <v>5</v>
      </c>
      <c r="C8" t="s">
        <v>22</v>
      </c>
      <c r="D8"/>
    </row>
    <row r="9" spans="1:4" ht="30" customHeight="1">
      <c r="A9" t="s">
        <v>76</v>
      </c>
      <c r="B9" t="s">
        <v>7</v>
      </c>
      <c r="C9" s="5" t="s">
        <v>17</v>
      </c>
      <c r="D9"/>
    </row>
    <row r="10" spans="1:4" ht="30" customHeight="1">
      <c r="A10" t="s">
        <v>26</v>
      </c>
      <c r="B10" t="s">
        <v>5</v>
      </c>
      <c r="C10" t="s">
        <v>24</v>
      </c>
      <c r="D10"/>
    </row>
    <row r="11" spans="1:4" ht="30" customHeight="1">
      <c r="A11" t="s">
        <v>77</v>
      </c>
      <c r="B11" t="s">
        <v>5</v>
      </c>
      <c r="C11" t="s">
        <v>15</v>
      </c>
      <c r="D11"/>
    </row>
    <row r="12" spans="1:4" ht="30" customHeight="1">
      <c r="A12" t="s">
        <v>72</v>
      </c>
      <c r="B12" t="s">
        <v>25</v>
      </c>
      <c r="C12" s="5">
        <v>82406</v>
      </c>
      <c r="D12" t="s">
        <v>27</v>
      </c>
    </row>
    <row r="13" spans="1:4" ht="30" customHeight="1">
      <c r="A13" t="s">
        <v>61</v>
      </c>
      <c r="B13" t="s">
        <v>25</v>
      </c>
      <c r="C13" t="s">
        <v>69</v>
      </c>
      <c r="D13" s="7" t="s">
        <v>32</v>
      </c>
    </row>
    <row r="14" spans="1:4" ht="30" customHeight="1">
      <c r="A14" t="s">
        <v>59</v>
      </c>
      <c r="B14" t="s">
        <v>57</v>
      </c>
      <c r="C14" t="s">
        <v>70</v>
      </c>
      <c r="D14" s="8" t="s">
        <v>31</v>
      </c>
    </row>
    <row r="15" spans="1:4" ht="30" customHeight="1">
      <c r="A15" t="s">
        <v>78</v>
      </c>
      <c r="B15" t="s">
        <v>11</v>
      </c>
      <c r="C15" t="s">
        <v>21</v>
      </c>
    </row>
    <row r="16" spans="1:4" ht="30" customHeight="1">
      <c r="A16" t="s">
        <v>60</v>
      </c>
      <c r="B16" t="s">
        <v>57</v>
      </c>
      <c r="C16" t="s">
        <v>71</v>
      </c>
      <c r="D16" s="9" t="s">
        <v>33</v>
      </c>
    </row>
    <row r="17" spans="1:4" ht="30" customHeight="1">
      <c r="A17" t="s">
        <v>36</v>
      </c>
      <c r="B17" s="6" t="s">
        <v>37</v>
      </c>
      <c r="C17" t="s">
        <v>38</v>
      </c>
      <c r="D17" s="11" t="s">
        <v>39</v>
      </c>
    </row>
    <row r="18" spans="1:4" ht="30" customHeight="1">
      <c r="A18" t="s">
        <v>8</v>
      </c>
      <c r="B18" t="s">
        <v>7</v>
      </c>
      <c r="C18" t="s">
        <v>18</v>
      </c>
      <c r="D18"/>
    </row>
    <row r="19" spans="1:4" ht="30" customHeight="1">
      <c r="A19" t="s">
        <v>81</v>
      </c>
      <c r="B19" t="s">
        <v>23</v>
      </c>
      <c r="C19" s="5">
        <v>356234</v>
      </c>
      <c r="D19"/>
    </row>
    <row r="20" spans="1:4" ht="30" customHeight="1">
      <c r="A20" t="s">
        <v>40</v>
      </c>
      <c r="B20" s="6" t="s">
        <v>41</v>
      </c>
      <c r="C20" s="6" t="s">
        <v>42</v>
      </c>
      <c r="D20" t="s">
        <v>28</v>
      </c>
    </row>
    <row r="21" spans="1:4" ht="30" customHeight="1">
      <c r="A21" t="s">
        <v>51</v>
      </c>
      <c r="B21" s="6" t="s">
        <v>46</v>
      </c>
      <c r="C21" s="6" t="s">
        <v>47</v>
      </c>
      <c r="D21" t="s">
        <v>48</v>
      </c>
    </row>
    <row r="22" spans="1:4" ht="30" customHeight="1">
      <c r="A22" t="s">
        <v>45</v>
      </c>
      <c r="B22" s="6" t="s">
        <v>44</v>
      </c>
      <c r="C22" s="6" t="s">
        <v>43</v>
      </c>
      <c r="D22" t="s">
        <v>29</v>
      </c>
    </row>
    <row r="23" spans="1:4" ht="30" customHeight="1">
      <c r="A23" t="s">
        <v>50</v>
      </c>
      <c r="B23" s="6" t="s">
        <v>49</v>
      </c>
      <c r="C23" s="6" t="s">
        <v>53</v>
      </c>
      <c r="D23" s="13" t="s">
        <v>54</v>
      </c>
    </row>
    <row r="24" spans="1:4" ht="30" customHeight="1">
      <c r="A24" t="s">
        <v>79</v>
      </c>
      <c r="B24" t="s">
        <v>5</v>
      </c>
      <c r="C24" t="s">
        <v>16</v>
      </c>
      <c r="D24"/>
    </row>
    <row r="25" spans="1:4" ht="30" customHeight="1">
      <c r="A25" t="s">
        <v>80</v>
      </c>
      <c r="B25" t="s">
        <v>5</v>
      </c>
      <c r="C25" t="s">
        <v>19</v>
      </c>
    </row>
    <row r="26" spans="1:4" ht="30" customHeight="1">
      <c r="A26" s="6" t="s">
        <v>63</v>
      </c>
      <c r="B26" s="6" t="s">
        <v>64</v>
      </c>
      <c r="C26" s="12" t="s">
        <v>65</v>
      </c>
    </row>
    <row r="27" spans="1:4" ht="30" customHeight="1">
      <c r="A27" t="s">
        <v>9</v>
      </c>
      <c r="B27" t="s">
        <v>12</v>
      </c>
      <c r="C27" t="s">
        <v>13</v>
      </c>
    </row>
    <row r="28" spans="1:4" ht="30" customHeight="1">
      <c r="A28" s="12" t="s">
        <v>82</v>
      </c>
      <c r="B28" s="17" t="s">
        <v>84</v>
      </c>
      <c r="C28" s="12" t="s">
        <v>83</v>
      </c>
    </row>
    <row r="29" spans="1:4" ht="30" customHeight="1">
      <c r="A29" t="s">
        <v>58</v>
      </c>
      <c r="B29" s="10" t="s">
        <v>35</v>
      </c>
      <c r="C29" s="14" t="s">
        <v>34</v>
      </c>
    </row>
    <row r="30" spans="1:4" ht="30" customHeight="1">
      <c r="D30"/>
    </row>
    <row r="31" spans="1:4" ht="30" customHeight="1"/>
    <row r="32" spans="1:4" ht="30" customHeight="1">
      <c r="D32"/>
    </row>
    <row r="33" spans="1:4">
      <c r="A33" s="3"/>
      <c r="B33"/>
      <c r="C33"/>
      <c r="D33"/>
    </row>
    <row r="34" spans="1:4">
      <c r="A34" s="3"/>
      <c r="B34"/>
      <c r="C34"/>
      <c r="D34"/>
    </row>
    <row r="35" spans="1:4">
      <c r="A35" s="3"/>
      <c r="B35"/>
      <c r="C35"/>
      <c r="D35"/>
    </row>
    <row r="36" spans="1:4">
      <c r="A36" s="3"/>
      <c r="B36"/>
      <c r="C36"/>
      <c r="D36"/>
    </row>
    <row r="37" spans="1:4">
      <c r="A37" s="3"/>
      <c r="B37"/>
      <c r="C37"/>
      <c r="D37"/>
    </row>
    <row r="38" spans="1:4">
      <c r="A38" s="3"/>
      <c r="B38"/>
      <c r="C38"/>
      <c r="D38"/>
    </row>
    <row r="39" spans="1:4">
      <c r="A39" s="3"/>
      <c r="B39"/>
      <c r="C39"/>
      <c r="D39"/>
    </row>
    <row r="40" spans="1:4">
      <c r="A40" s="3"/>
      <c r="B40"/>
      <c r="C40"/>
      <c r="D40"/>
    </row>
    <row r="41" spans="1:4">
      <c r="A41" s="3"/>
      <c r="B41"/>
      <c r="C41"/>
      <c r="D41"/>
    </row>
    <row r="42" spans="1:4">
      <c r="A42" s="3"/>
      <c r="B42"/>
      <c r="C42"/>
      <c r="D42"/>
    </row>
  </sheetData>
  <phoneticPr fontId="2" type="noConversion"/>
  <hyperlinks>
    <hyperlink ref="D14" r:id="rId1" xr:uid="{00000000-0004-0000-0000-000000000000}"/>
    <hyperlink ref="D13" r:id="rId2" xr:uid="{00000000-0004-0000-0000-000001000000}"/>
  </hyperlinks>
  <pageMargins left="0.75" right="0.75" top="1" bottom="1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defaultColWidth="8.81640625" defaultRowHeight="14.5"/>
  <sheetData>
    <row r="1" spans="1:16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 t="e">
        <f>IF(#REF!,"AAAAAH384Qk=",0)</f>
        <v>#REF!</v>
      </c>
      <c r="K1" t="e">
        <f>AND(#REF!,"AAAAAH384Qo=")</f>
        <v>#REF!</v>
      </c>
      <c r="L1" t="e">
        <f>IF(#REF!,"AAAAAH384Qs=",0)</f>
        <v>#REF!</v>
      </c>
      <c r="M1" t="e">
        <f>IF(#REF!,"AAAAAH384Qw=",0)</f>
        <v>#REF!</v>
      </c>
      <c r="N1" t="e">
        <f>AND(#REF!,"AAAAAH384Q0=")</f>
        <v>#REF!</v>
      </c>
      <c r="O1" t="e">
        <f>IF(#REF!,"AAAAAH384Q4=",0)</f>
        <v>#REF!</v>
      </c>
      <c r="P1" t="s">
        <v>2</v>
      </c>
    </row>
  </sheetData>
  <pageMargins left="0.75" right="0.75" top="1" bottom="1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2016-07-28T16:59:53Z</dcterms:created>
  <dcterms:modified xsi:type="dcterms:W3CDTF">2019-05-19T07:58:41Z</dcterms:modified>
</cp:coreProperties>
</file>