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Manuscript Reviewed\60018_Finalization\"/>
    </mc:Choice>
  </mc:AlternateContent>
  <xr:revisionPtr revIDLastSave="0" documentId="8_{349CCB9F-D45F-4A29-A5EF-EC9B1F8DC795}" xr6:coauthVersionLast="43" xr6:coauthVersionMax="43" xr10:uidLastSave="{00000000-0000-0000-0000-000000000000}"/>
  <bookViews>
    <workbookView xWindow="24996" yWindow="516" windowWidth="20232" windowHeight="113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<sst xmlns="http://schemas.openxmlformats.org/spreadsheetml/2006/main" count="101" uniqueCount="87">
  <si>
    <t>Company</t>
  </si>
  <si>
    <t>Catalog Number</t>
  </si>
  <si>
    <t>AAAAAH384Q8=</t>
  </si>
  <si>
    <t>Comments/Description</t>
  </si>
  <si>
    <t>Name of Material/ Equipment</t>
  </si>
  <si>
    <t>MATERIALS and EQUIPMENTS</t>
  </si>
  <si>
    <t>Peat moss</t>
  </si>
  <si>
    <t>Paraformaldehyde</t>
  </si>
  <si>
    <t>Glutaraldehyde</t>
  </si>
  <si>
    <t>Ethanol</t>
  </si>
  <si>
    <t>Hexamethyldisilazana</t>
  </si>
  <si>
    <t>Tedpella</t>
  </si>
  <si>
    <t xml:space="preserve">Tedpella </t>
  </si>
  <si>
    <t>SEM</t>
  </si>
  <si>
    <t>JEOL JSM 6610LV scanning electron scope</t>
  </si>
  <si>
    <t>electron microscopy</t>
  </si>
  <si>
    <t>Kim wipes</t>
  </si>
  <si>
    <t>Critical Point Dryer</t>
  </si>
  <si>
    <t>Gold target for sputter coater</t>
  </si>
  <si>
    <t>critical point drying</t>
  </si>
  <si>
    <t>Quorum  CPD</t>
  </si>
  <si>
    <t>EMS850</t>
  </si>
  <si>
    <t xml:space="preserve">DENTON VACUUM </t>
  </si>
  <si>
    <t>DESK V</t>
  </si>
  <si>
    <t>thin metal coating</t>
  </si>
  <si>
    <t>JEOL USA</t>
  </si>
  <si>
    <t>TAR001-0158</t>
  </si>
  <si>
    <t>Gold Target, 2.375″ D X .002″</t>
  </si>
  <si>
    <t>Coarse Vermiculite</t>
  </si>
  <si>
    <t>Greenhouse Megastore</t>
  </si>
  <si>
    <t>SO-VER-12</t>
  </si>
  <si>
    <t>bedding medium</t>
  </si>
  <si>
    <t>Fischer Scientific</t>
  </si>
  <si>
    <t>C19479-5000</t>
  </si>
  <si>
    <t>chemical drying agent</t>
  </si>
  <si>
    <t>DISH PETRI 100X10MM 12/PK</t>
  </si>
  <si>
    <t>08 747B</t>
  </si>
  <si>
    <t>T353 500</t>
  </si>
  <si>
    <t>fixative</t>
  </si>
  <si>
    <t>A406P 4</t>
  </si>
  <si>
    <t>S25127A</t>
  </si>
  <si>
    <t>for slide cultures</t>
  </si>
  <si>
    <t>Walmart- Miracle Gro</t>
  </si>
  <si>
    <t>Kimtech</t>
  </si>
  <si>
    <t>S-8115</t>
  </si>
  <si>
    <t>cleaning</t>
  </si>
  <si>
    <t>Thermo Scientific</t>
  </si>
  <si>
    <t>67-762-16</t>
  </si>
  <si>
    <t>for slide culture</t>
  </si>
  <si>
    <t>S17525B</t>
  </si>
  <si>
    <t>dehydration agent</t>
  </si>
  <si>
    <t xml:space="preserve">Aluminum pin stub </t>
  </si>
  <si>
    <t>Microscope slides</t>
  </si>
  <si>
    <t>Coverslips</t>
  </si>
  <si>
    <t>Agar</t>
  </si>
  <si>
    <t>Culture dishes</t>
  </si>
  <si>
    <t>Sputter coater</t>
  </si>
  <si>
    <t>Microscopy Scissors</t>
  </si>
  <si>
    <t>Forceps-  Aquarius Tweezers</t>
  </si>
  <si>
    <t>style 4, length 108mm, widh x thickness 0.017 x 0.17 mm</t>
  </si>
  <si>
    <t>Moria Perforated Embryo Spoon</t>
  </si>
  <si>
    <t>10370-17</t>
  </si>
  <si>
    <t>Length 14.5 cm, tip diameter 20 mm, spoon depth 5 mm</t>
  </si>
  <si>
    <t>G151-1</t>
  </si>
  <si>
    <t>Processing Delicate Tissues for Scanning Electron Microscopic Imaging an Embryo, Eggshell, and Fungal culture</t>
  </si>
  <si>
    <t>Fine Science Tools</t>
  </si>
  <si>
    <t>Micro-scissors</t>
  </si>
  <si>
    <t>Clear 12- well plate</t>
  </si>
  <si>
    <t>Corning</t>
  </si>
  <si>
    <t>07-201-589</t>
  </si>
  <si>
    <t xml:space="preserve">for fixing embryo </t>
  </si>
  <si>
    <t>0330B09</t>
  </si>
  <si>
    <t>Chloramphenicol</t>
  </si>
  <si>
    <t>BD 213400</t>
  </si>
  <si>
    <t>DF0013-17-6</t>
  </si>
  <si>
    <t>Media for isolation and cultivation of Fungi, yeast and molds</t>
  </si>
  <si>
    <t>Fischer BioReagents</t>
  </si>
  <si>
    <t>BP904-100</t>
  </si>
  <si>
    <t>Antibiotic for media</t>
  </si>
  <si>
    <t>Vannas-type,  straight, 80mm L</t>
  </si>
  <si>
    <r>
      <t>BD Difco</t>
    </r>
    <r>
      <rPr>
        <sz val="12"/>
        <color indexed="8"/>
        <rFont val="Calibri"/>
        <family val="2"/>
      </rPr>
      <t xml:space="preserve"> Dehydrated Culture Media: Potato Dextrose Agar</t>
    </r>
  </si>
  <si>
    <r>
      <t>Netwell</t>
    </r>
    <r>
      <rPr>
        <sz val="12"/>
        <color indexed="8"/>
        <rFont val="Calibri"/>
        <family val="2"/>
      </rPr>
      <t xml:space="preserve">  Inserts</t>
    </r>
  </si>
  <si>
    <r>
      <t>PELCO</t>
    </r>
    <r>
      <rPr>
        <sz val="12"/>
        <color indexed="8"/>
        <rFont val="Calibri"/>
        <family val="2"/>
      </rPr>
      <t xml:space="preserve"> tabs double stick carbon conductive tape</t>
    </r>
  </si>
  <si>
    <t>12 mm OD</t>
  </si>
  <si>
    <t>15 mm Inserts with 74 µm Mesh Size Polyester Membrane  act as handy carriers during specimen processing into different solvents</t>
  </si>
  <si>
    <t>Double pointed, stainless steel, 100 mm L (3-5/8").</t>
  </si>
  <si>
    <t>12.7 mm x 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</si>
</sst>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scheme val="minor"/>
    </font>
    <font>
      <sz val="12"/>
      <name val="Calibri"/>
      <scheme val="minor"/>
    </font>
    <font>
      <sz val="12"/>
      <color rgb="FF222222"/>
      <name val="Calibri"/>
      <family val="2"/>
      <scheme val="minor"/>
    </font>
    <font>
      <sz val="12"/>
      <color theme="1"/>
      <name val="Calibri"/>
      <family val="2"/>
    </font>
    <font>
      <b/>
      <sz val="16"/>
      <color theme="1"/>
      <name val="Calibri"/>
      <scheme val="minor"/>
    </font>
    <font>
      <b/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8" fillId="0" borderId="1" xfId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10" fillId="0" borderId="0" xfId="0" applyFont="1" applyAlignment="1">
      <alignment horizontal="justify" wrapText="1"/>
    </xf>
    <xf numFmtId="0" fontId="8" fillId="0" borderId="1" xfId="0" applyFont="1" applyBorder="1" applyAlignment="1">
      <alignment horizontal="left" wrapText="1"/>
    </xf>
    <xf numFmtId="0" fontId="10" fillId="0" borderId="0" xfId="0" applyFont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shersci.com/shop/products/disposable-cover-slips-3/s17525b" TargetMode="External"/><Relationship Id="rId2" Type="http://schemas.openxmlformats.org/officeDocument/2006/relationships/hyperlink" Target="https://www.fishersci.com/shop/products/shandon-polysine-slides/6776216" TargetMode="External"/><Relationship Id="rId1" Type="http://schemas.openxmlformats.org/officeDocument/2006/relationships/hyperlink" Target="https://www.uline.com/Product/Detail/S-8115/Wipers/Kimwipes-Low-Lint-1-Ply-44-x-84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8"/>
  <sheetViews>
    <sheetView tabSelected="1" zoomScale="150" zoomScaleNormal="150" workbookViewId="0">
      <selection activeCell="D5" sqref="D5"/>
    </sheetView>
  </sheetViews>
  <sheetFormatPr defaultColWidth="8.77734375" defaultRowHeight="15.6" x14ac:dyDescent="0.3"/>
  <cols>
    <col min="1" max="1" width="30.77734375" style="1" bestFit="1" customWidth="1"/>
    <col min="2" max="2" width="17.44140625" style="1" customWidth="1"/>
    <col min="3" max="3" width="20.6640625" style="1" customWidth="1"/>
    <col min="4" max="4" width="32.77734375" style="1" customWidth="1"/>
    <col min="5" max="16384" width="8.77734375" style="2"/>
  </cols>
  <sheetData>
    <row r="1" spans="1:4" ht="21" x14ac:dyDescent="0.4">
      <c r="A1" s="14" t="s">
        <v>5</v>
      </c>
      <c r="B1" s="14"/>
      <c r="C1" s="14"/>
      <c r="D1" s="14"/>
    </row>
    <row r="2" spans="1:4" ht="31.95" customHeight="1" x14ac:dyDescent="0.3">
      <c r="A2" s="15" t="s">
        <v>64</v>
      </c>
      <c r="B2" s="15"/>
      <c r="C2" s="15"/>
      <c r="D2" s="15"/>
    </row>
    <row r="3" spans="1:4" s="3" customFormat="1" x14ac:dyDescent="0.3">
      <c r="A3" s="4" t="s">
        <v>4</v>
      </c>
      <c r="B3" s="4" t="s">
        <v>0</v>
      </c>
      <c r="C3" s="4" t="s">
        <v>1</v>
      </c>
      <c r="D3" s="4" t="s">
        <v>3</v>
      </c>
    </row>
    <row r="4" spans="1:4" x14ac:dyDescent="0.3">
      <c r="A4" s="5" t="s">
        <v>54</v>
      </c>
      <c r="B4" s="5" t="s">
        <v>32</v>
      </c>
      <c r="C4" s="5" t="s">
        <v>40</v>
      </c>
      <c r="D4" s="5" t="s">
        <v>41</v>
      </c>
    </row>
    <row r="5" spans="1:4" x14ac:dyDescent="0.3">
      <c r="A5" s="6" t="s">
        <v>51</v>
      </c>
      <c r="B5" s="5" t="s">
        <v>11</v>
      </c>
      <c r="C5" s="7">
        <v>16111</v>
      </c>
      <c r="D5" s="6" t="s">
        <v>86</v>
      </c>
    </row>
    <row r="6" spans="1:4" ht="46.8" x14ac:dyDescent="0.3">
      <c r="A6" s="1" t="s">
        <v>80</v>
      </c>
      <c r="B6" s="5" t="s">
        <v>73</v>
      </c>
      <c r="C6" s="7" t="s">
        <v>74</v>
      </c>
      <c r="D6" s="6" t="s">
        <v>75</v>
      </c>
    </row>
    <row r="7" spans="1:4" ht="31.2" x14ac:dyDescent="0.3">
      <c r="A7" s="6" t="s">
        <v>72</v>
      </c>
      <c r="B7" s="5" t="s">
        <v>76</v>
      </c>
      <c r="C7" s="7" t="s">
        <v>77</v>
      </c>
      <c r="D7" s="6" t="s">
        <v>78</v>
      </c>
    </row>
    <row r="8" spans="1:4" ht="31.2" x14ac:dyDescent="0.3">
      <c r="A8" s="5" t="s">
        <v>28</v>
      </c>
      <c r="B8" s="5" t="s">
        <v>29</v>
      </c>
      <c r="C8" s="5" t="s">
        <v>30</v>
      </c>
      <c r="D8" s="5" t="s">
        <v>31</v>
      </c>
    </row>
    <row r="9" spans="1:4" x14ac:dyDescent="0.3">
      <c r="A9" s="5" t="s">
        <v>67</v>
      </c>
      <c r="B9" s="5" t="s">
        <v>68</v>
      </c>
      <c r="C9" s="5" t="s">
        <v>69</v>
      </c>
      <c r="D9" s="5" t="s">
        <v>70</v>
      </c>
    </row>
    <row r="10" spans="1:4" x14ac:dyDescent="0.3">
      <c r="A10" s="5" t="s">
        <v>53</v>
      </c>
      <c r="B10" s="5" t="s">
        <v>32</v>
      </c>
      <c r="C10" s="8" t="s">
        <v>49</v>
      </c>
      <c r="D10" s="5" t="s">
        <v>48</v>
      </c>
    </row>
    <row r="11" spans="1:4" x14ac:dyDescent="0.3">
      <c r="A11" s="5" t="s">
        <v>17</v>
      </c>
      <c r="B11" s="6" t="s">
        <v>20</v>
      </c>
      <c r="C11" s="5" t="s">
        <v>21</v>
      </c>
      <c r="D11" s="5" t="s">
        <v>19</v>
      </c>
    </row>
    <row r="12" spans="1:4" x14ac:dyDescent="0.3">
      <c r="A12" s="5" t="s">
        <v>55</v>
      </c>
      <c r="B12" s="5" t="s">
        <v>32</v>
      </c>
      <c r="C12" s="5" t="s">
        <v>36</v>
      </c>
      <c r="D12" s="5" t="s">
        <v>35</v>
      </c>
    </row>
    <row r="13" spans="1:4" x14ac:dyDescent="0.3">
      <c r="A13" s="5" t="s">
        <v>9</v>
      </c>
      <c r="B13" s="5" t="s">
        <v>32</v>
      </c>
      <c r="C13" s="5" t="s">
        <v>39</v>
      </c>
      <c r="D13" s="5" t="s">
        <v>50</v>
      </c>
    </row>
    <row r="14" spans="1:4" ht="31.2" x14ac:dyDescent="0.3">
      <c r="A14" s="5" t="s">
        <v>58</v>
      </c>
      <c r="B14" s="5" t="s">
        <v>11</v>
      </c>
      <c r="C14" s="7">
        <v>5804</v>
      </c>
      <c r="D14" s="5" t="s">
        <v>59</v>
      </c>
    </row>
    <row r="15" spans="1:4" x14ac:dyDescent="0.3">
      <c r="A15" s="5" t="s">
        <v>8</v>
      </c>
      <c r="B15" s="5" t="s">
        <v>32</v>
      </c>
      <c r="C15" s="5" t="s">
        <v>63</v>
      </c>
      <c r="D15" s="5" t="s">
        <v>38</v>
      </c>
    </row>
    <row r="16" spans="1:4" ht="31.2" x14ac:dyDescent="0.3">
      <c r="A16" s="5" t="s">
        <v>18</v>
      </c>
      <c r="B16" s="5" t="s">
        <v>22</v>
      </c>
      <c r="C16" s="9" t="s">
        <v>26</v>
      </c>
      <c r="D16" s="5" t="s">
        <v>27</v>
      </c>
    </row>
    <row r="17" spans="1:4" x14ac:dyDescent="0.3">
      <c r="A17" s="6" t="s">
        <v>10</v>
      </c>
      <c r="B17" s="5" t="s">
        <v>32</v>
      </c>
      <c r="C17" s="5" t="s">
        <v>33</v>
      </c>
      <c r="D17" s="5" t="s">
        <v>34</v>
      </c>
    </row>
    <row r="18" spans="1:4" x14ac:dyDescent="0.3">
      <c r="A18" s="5" t="s">
        <v>16</v>
      </c>
      <c r="B18" s="5" t="s">
        <v>43</v>
      </c>
      <c r="C18" s="8" t="s">
        <v>44</v>
      </c>
      <c r="D18" s="5" t="s">
        <v>45</v>
      </c>
    </row>
    <row r="19" spans="1:4" x14ac:dyDescent="0.3">
      <c r="A19" s="5" t="s">
        <v>52</v>
      </c>
      <c r="B19" s="5" t="s">
        <v>46</v>
      </c>
      <c r="C19" s="8" t="s">
        <v>47</v>
      </c>
      <c r="D19" s="5" t="s">
        <v>48</v>
      </c>
    </row>
    <row r="20" spans="1:4" ht="31.2" x14ac:dyDescent="0.3">
      <c r="A20" s="5" t="s">
        <v>57</v>
      </c>
      <c r="B20" s="5" t="s">
        <v>11</v>
      </c>
      <c r="C20" s="10">
        <v>1327</v>
      </c>
      <c r="D20" s="6" t="s">
        <v>85</v>
      </c>
    </row>
    <row r="21" spans="1:4" x14ac:dyDescent="0.3">
      <c r="A21" s="5" t="s">
        <v>66</v>
      </c>
      <c r="B21" s="5" t="s">
        <v>11</v>
      </c>
      <c r="C21" s="10">
        <v>1346</v>
      </c>
      <c r="D21" s="6" t="s">
        <v>79</v>
      </c>
    </row>
    <row r="22" spans="1:4" ht="31.2" x14ac:dyDescent="0.3">
      <c r="A22" s="5" t="s">
        <v>60</v>
      </c>
      <c r="B22" s="5" t="s">
        <v>65</v>
      </c>
      <c r="C22" s="5" t="s">
        <v>61</v>
      </c>
      <c r="D22" s="5" t="s">
        <v>62</v>
      </c>
    </row>
    <row r="23" spans="1:4" ht="62.4" x14ac:dyDescent="0.3">
      <c r="A23" s="11" t="s">
        <v>81</v>
      </c>
      <c r="B23" s="5" t="s">
        <v>68</v>
      </c>
      <c r="C23" s="5" t="s">
        <v>71</v>
      </c>
      <c r="D23" s="5" t="s">
        <v>84</v>
      </c>
    </row>
    <row r="24" spans="1:4" x14ac:dyDescent="0.3">
      <c r="A24" s="5" t="s">
        <v>7</v>
      </c>
      <c r="B24" s="5" t="s">
        <v>32</v>
      </c>
      <c r="C24" s="5" t="s">
        <v>37</v>
      </c>
      <c r="D24" s="5" t="s">
        <v>38</v>
      </c>
    </row>
    <row r="25" spans="1:4" ht="31.2" x14ac:dyDescent="0.3">
      <c r="A25" s="5" t="s">
        <v>6</v>
      </c>
      <c r="B25" s="5" t="s">
        <v>42</v>
      </c>
      <c r="C25" s="12">
        <v>551705263</v>
      </c>
      <c r="D25" s="5" t="s">
        <v>31</v>
      </c>
    </row>
    <row r="26" spans="1:4" ht="31.2" x14ac:dyDescent="0.3">
      <c r="A26" s="13" t="s">
        <v>82</v>
      </c>
      <c r="B26" s="6" t="s">
        <v>12</v>
      </c>
      <c r="C26" s="7">
        <v>5000</v>
      </c>
      <c r="D26" s="6" t="s">
        <v>83</v>
      </c>
    </row>
    <row r="27" spans="1:4" ht="31.2" x14ac:dyDescent="0.3">
      <c r="A27" s="5" t="s">
        <v>56</v>
      </c>
      <c r="B27" s="5" t="s">
        <v>22</v>
      </c>
      <c r="C27" s="5" t="s">
        <v>23</v>
      </c>
      <c r="D27" s="5" t="s">
        <v>24</v>
      </c>
    </row>
    <row r="28" spans="1:4" ht="46.8" x14ac:dyDescent="0.3">
      <c r="A28" s="5" t="s">
        <v>13</v>
      </c>
      <c r="B28" s="6" t="s">
        <v>25</v>
      </c>
      <c r="C28" s="5" t="s">
        <v>14</v>
      </c>
      <c r="D28" s="5" t="s">
        <v>15</v>
      </c>
    </row>
  </sheetData>
  <mergeCells count="2">
    <mergeCell ref="A1:D1"/>
    <mergeCell ref="A2:D2"/>
  </mergeCells>
  <hyperlinks>
    <hyperlink ref="C18" r:id="rId1"/>
    <hyperlink ref="C19" r:id="rId2"/>
    <hyperlink ref="C10" r:id="rId3"/>
  </hyperlinks>
  <pageMargins left="0.75" right="0.75" top="1" bottom="1" header="0.3" footer="0.3"/>
  <pageSetup orientation="landscape"/>
  <customProperties>
    <customPr name="DVSECTION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IF(Sheet1!3:3,"AAAAAH384QA=",0)</f>
        <v>#VALUE!</v>
      </c>
      <c r="B1" t="e">
        <f>AND(Sheet1!A3,"AAAAAH384QE=")</f>
        <v>#VALUE!</v>
      </c>
      <c r="C1" t="e">
        <f>AND(Sheet1!B3,"AAAAAH384QI=")</f>
        <v>#VALUE!</v>
      </c>
      <c r="D1" t="e">
        <f>AND(Sheet1!C3,"AAAAAH384QM=")</f>
        <v>#VALUE!</v>
      </c>
      <c r="E1" t="e">
        <f>AND(Sheet1!D3,"AAAAAH384QQ=")</f>
        <v>#VALUE!</v>
      </c>
      <c r="F1" t="e">
        <f>IF(Sheet1!A:A,"AAAAAH384QU=",0)</f>
        <v>#VALUE!</v>
      </c>
      <c r="G1">
        <f>IF(Sheet1!B:B,"AAAAAH384QY=",0)</f>
        <v>0</v>
      </c>
      <c r="H1">
        <f>IF(Sheet1!C:C,"AAAAAH384Qc=",0)</f>
        <v>0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Vineeta.Bajaj</cp:lastModifiedBy>
  <dcterms:created xsi:type="dcterms:W3CDTF">2012-02-23T18:29:07Z</dcterms:created>
  <dcterms:modified xsi:type="dcterms:W3CDTF">2019-05-15T12:41:58Z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