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HPL/taniacarvalho/LFigueiredo/JoVE_2019/Revision#1/"/>
    </mc:Choice>
  </mc:AlternateContent>
  <xr:revisionPtr revIDLastSave="0" documentId="13_ncr:1_{EFFD2690-395F-464D-99BA-1E463578ED66}" xr6:coauthVersionLast="36" xr6:coauthVersionMax="36" xr10:uidLastSave="{00000000-0000-0000-0000-000000000000}"/>
  <bookViews>
    <workbookView xWindow="-880" yWindow="-20560" windowWidth="22040" windowHeight="16520" xr2:uid="{00000000-000D-0000-FFFF-FFFF00000000}"/>
  </bookViews>
  <sheets>
    <sheet name="Table Material" sheetId="1" r:id="rId1"/>
    <sheet name="DV-IDENTITY-0" sheetId="4" state="veryHidden" r:id="rId2"/>
  </sheets>
  <calcPr calcId="181029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<sst xmlns="http://schemas.openxmlformats.org/spreadsheetml/2006/main" count="73" uniqueCount="53">
  <si>
    <t>Company</t>
  </si>
  <si>
    <t>Catalog Number</t>
  </si>
  <si>
    <t>AAAAAH384Q8=</t>
  </si>
  <si>
    <t>Comments/Description</t>
  </si>
  <si>
    <t>Name of Material/ Equipment</t>
  </si>
  <si>
    <t>Methanol</t>
  </si>
  <si>
    <t>Merck</t>
  </si>
  <si>
    <t xml:space="preserve">Giemsa stain </t>
  </si>
  <si>
    <t>Atom Scientific Ltd</t>
  </si>
  <si>
    <t xml:space="preserve">Hydrogen Peroxidase solution </t>
  </si>
  <si>
    <t>Sigma</t>
  </si>
  <si>
    <t xml:space="preserve">Pap pen </t>
  </si>
  <si>
    <t xml:space="preserve">Protein Block Serum free </t>
  </si>
  <si>
    <t>Dako</t>
  </si>
  <si>
    <t xml:space="preserve">Harris Haematoxylin </t>
  </si>
  <si>
    <t>Bio-optica</t>
  </si>
  <si>
    <t>VWR</t>
  </si>
  <si>
    <t>Glass slides (Superfrost Plus)</t>
  </si>
  <si>
    <t>Cover slips (24 x 60 No.1)</t>
  </si>
  <si>
    <t>Syringes (5 mL, 10 mL)</t>
  </si>
  <si>
    <t>902-8001</t>
  </si>
  <si>
    <t>Henry Schein</t>
  </si>
  <si>
    <t>631-9483</t>
  </si>
  <si>
    <t>631-0664</t>
  </si>
  <si>
    <t>1.06009.2511</t>
  </si>
  <si>
    <t>RRSPSS-A</t>
  </si>
  <si>
    <t>05-06004E</t>
  </si>
  <si>
    <t>K4010</t>
  </si>
  <si>
    <t>H1009-500ML</t>
  </si>
  <si>
    <t>Z377821-1EA</t>
  </si>
  <si>
    <t>X0909</t>
  </si>
  <si>
    <t>K8007</t>
  </si>
  <si>
    <t>K3468</t>
  </si>
  <si>
    <t>900-3311, 900-3304</t>
  </si>
  <si>
    <t>Bio 2</t>
  </si>
  <si>
    <t>Ketamin (IMALGENE 1000 - 10 mL)</t>
  </si>
  <si>
    <t xml:space="preserve">Medetomidine (DOMITOR 10 mL)     </t>
  </si>
  <si>
    <t>Atipamezole (ANTISEDAN 10 mL)</t>
  </si>
  <si>
    <t>Mounting media</t>
  </si>
  <si>
    <t>Anesthesia reversal</t>
  </si>
  <si>
    <t xml:space="preserve">Anesthesia </t>
  </si>
  <si>
    <t xml:space="preserve">Hypodermic needles Microlance 3 (23G) </t>
  </si>
  <si>
    <t>1.07961.0500</t>
  </si>
  <si>
    <t>Entellan (500 mL)</t>
  </si>
  <si>
    <t>Smear making</t>
  </si>
  <si>
    <t>Immunocytochemistry</t>
  </si>
  <si>
    <t>Smear staining</t>
  </si>
  <si>
    <t>Aspiration technique</t>
  </si>
  <si>
    <t>Smear fixative</t>
  </si>
  <si>
    <t>DAB</t>
  </si>
  <si>
    <r>
      <t>Envision</t>
    </r>
    <r>
      <rPr>
        <sz val="11"/>
        <color theme="1"/>
        <rFont val="Calibri"/>
        <family val="2"/>
        <scheme val="minor"/>
      </rPr>
      <t xml:space="preserve"> Flex antibody diluent </t>
    </r>
  </si>
  <si>
    <r>
      <t>Envision</t>
    </r>
    <r>
      <rPr>
        <sz val="11"/>
        <color theme="1"/>
        <rFont val="Calibri"/>
        <family val="2"/>
        <scheme val="minor"/>
      </rPr>
      <t xml:space="preserve"> Flex Wash Buffer </t>
    </r>
  </si>
  <si>
    <r>
      <t>EnVision</t>
    </r>
    <r>
      <rPr>
        <sz val="11"/>
        <color theme="1"/>
        <rFont val="Calibri"/>
        <family val="2"/>
        <scheme val="minor"/>
      </rPr>
      <t xml:space="preserve"> Flex conjugated w/ HRP (anti-rabbit)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</si>
</sst>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workbookViewId="0">
      <selection activeCell="A7" sqref="A7"/>
    </sheetView>
  </sheetViews>
  <sheetFormatPr baseColWidth="10" defaultColWidth="8.83203125" defaultRowHeight="16" x14ac:dyDescent="0.2"/>
  <cols>
    <col min="1" max="1" width="35.6640625" style="4" customWidth="1"/>
    <col min="2" max="2" width="20.5" style="5" customWidth="1"/>
    <col min="3" max="3" width="19.33203125" style="5" bestFit="1" customWidth="1"/>
    <col min="4" max="4" width="30.5" style="6" customWidth="1"/>
    <col min="5" max="16384" width="8.83203125" style="7"/>
  </cols>
  <sheetData>
    <row r="1" spans="1:4" s="3" customFormat="1" ht="37" customHeight="1" thickBo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ht="16" customHeight="1" x14ac:dyDescent="0.2">
      <c r="A2" s="4" t="s">
        <v>37</v>
      </c>
      <c r="B2" s="5" t="s">
        <v>34</v>
      </c>
      <c r="C2" s="5">
        <v>7418046</v>
      </c>
      <c r="D2" s="6" t="s">
        <v>39</v>
      </c>
    </row>
    <row r="3" spans="1:4" ht="16" customHeight="1" x14ac:dyDescent="0.2">
      <c r="A3" s="4" t="s">
        <v>18</v>
      </c>
      <c r="B3" s="5" t="s">
        <v>16</v>
      </c>
      <c r="C3" s="5" t="s">
        <v>23</v>
      </c>
      <c r="D3" s="6" t="s">
        <v>44</v>
      </c>
    </row>
    <row r="4" spans="1:4" ht="16" customHeight="1" x14ac:dyDescent="0.2">
      <c r="A4" s="17" t="s">
        <v>49</v>
      </c>
      <c r="B4" s="8" t="s">
        <v>13</v>
      </c>
      <c r="C4" s="8" t="s">
        <v>32</v>
      </c>
      <c r="D4" s="9" t="s">
        <v>45</v>
      </c>
    </row>
    <row r="5" spans="1:4" ht="16" customHeight="1" x14ac:dyDescent="0.2">
      <c r="A5" s="4" t="s">
        <v>43</v>
      </c>
      <c r="B5" s="5" t="s">
        <v>16</v>
      </c>
      <c r="C5" s="5" t="s">
        <v>42</v>
      </c>
      <c r="D5" s="6" t="s">
        <v>38</v>
      </c>
    </row>
    <row r="6" spans="1:4" ht="16" customHeight="1" x14ac:dyDescent="0.2">
      <c r="A6" s="16" t="s">
        <v>50</v>
      </c>
      <c r="B6" s="5" t="s">
        <v>13</v>
      </c>
      <c r="C6" s="5">
        <v>8006</v>
      </c>
      <c r="D6" s="9" t="s">
        <v>45</v>
      </c>
    </row>
    <row r="7" spans="1:4" ht="16" customHeight="1" x14ac:dyDescent="0.2">
      <c r="A7" s="16" t="s">
        <v>52</v>
      </c>
      <c r="B7" s="5" t="s">
        <v>13</v>
      </c>
      <c r="C7" s="5" t="s">
        <v>27</v>
      </c>
      <c r="D7" s="9" t="s">
        <v>45</v>
      </c>
    </row>
    <row r="8" spans="1:4" ht="16" customHeight="1" x14ac:dyDescent="0.2">
      <c r="A8" s="16" t="s">
        <v>51</v>
      </c>
      <c r="B8" s="5" t="s">
        <v>13</v>
      </c>
      <c r="C8" s="5" t="s">
        <v>31</v>
      </c>
      <c r="D8" s="9" t="s">
        <v>45</v>
      </c>
    </row>
    <row r="9" spans="1:4" ht="16" customHeight="1" x14ac:dyDescent="0.2">
      <c r="A9" s="4" t="s">
        <v>7</v>
      </c>
      <c r="B9" s="5" t="s">
        <v>8</v>
      </c>
      <c r="C9" s="5" t="s">
        <v>25</v>
      </c>
      <c r="D9" s="6" t="s">
        <v>46</v>
      </c>
    </row>
    <row r="10" spans="1:4" ht="16" customHeight="1" x14ac:dyDescent="0.2">
      <c r="A10" s="4" t="s">
        <v>17</v>
      </c>
      <c r="B10" s="5" t="s">
        <v>16</v>
      </c>
      <c r="C10" s="5" t="s">
        <v>22</v>
      </c>
      <c r="D10" s="6" t="s">
        <v>44</v>
      </c>
    </row>
    <row r="11" spans="1:4" ht="16" customHeight="1" x14ac:dyDescent="0.2">
      <c r="A11" s="4" t="s">
        <v>14</v>
      </c>
      <c r="B11" s="5" t="s">
        <v>15</v>
      </c>
      <c r="C11" s="5" t="s">
        <v>26</v>
      </c>
      <c r="D11" s="9" t="s">
        <v>45</v>
      </c>
    </row>
    <row r="12" spans="1:4" ht="16" customHeight="1" x14ac:dyDescent="0.2">
      <c r="A12" s="4" t="s">
        <v>9</v>
      </c>
      <c r="B12" s="5" t="s">
        <v>10</v>
      </c>
      <c r="C12" s="5" t="s">
        <v>28</v>
      </c>
      <c r="D12" s="9" t="s">
        <v>45</v>
      </c>
    </row>
    <row r="13" spans="1:4" ht="16" customHeight="1" x14ac:dyDescent="0.2">
      <c r="A13" s="10" t="s">
        <v>41</v>
      </c>
      <c r="B13" s="11" t="s">
        <v>21</v>
      </c>
      <c r="C13" s="11" t="s">
        <v>20</v>
      </c>
      <c r="D13" s="6" t="s">
        <v>47</v>
      </c>
    </row>
    <row r="14" spans="1:4" ht="16" customHeight="1" x14ac:dyDescent="0.2">
      <c r="A14" s="4" t="s">
        <v>35</v>
      </c>
      <c r="B14" s="5" t="s">
        <v>34</v>
      </c>
      <c r="C14" s="5">
        <v>7410928</v>
      </c>
      <c r="D14" s="6" t="s">
        <v>40</v>
      </c>
    </row>
    <row r="15" spans="1:4" ht="16" customHeight="1" x14ac:dyDescent="0.2">
      <c r="A15" s="4" t="s">
        <v>36</v>
      </c>
      <c r="B15" s="5" t="s">
        <v>34</v>
      </c>
      <c r="C15" s="5">
        <v>7418335</v>
      </c>
      <c r="D15" s="6" t="s">
        <v>40</v>
      </c>
    </row>
    <row r="16" spans="1:4" ht="16" customHeight="1" x14ac:dyDescent="0.2">
      <c r="A16" s="4" t="s">
        <v>5</v>
      </c>
      <c r="B16" s="5" t="s">
        <v>6</v>
      </c>
      <c r="C16" s="5" t="s">
        <v>24</v>
      </c>
      <c r="D16" s="6" t="s">
        <v>48</v>
      </c>
    </row>
    <row r="17" spans="1:4" ht="16" customHeight="1" x14ac:dyDescent="0.2">
      <c r="A17" s="4" t="s">
        <v>11</v>
      </c>
      <c r="B17" s="5" t="s">
        <v>6</v>
      </c>
      <c r="C17" s="5" t="s">
        <v>29</v>
      </c>
      <c r="D17" s="9" t="s">
        <v>45</v>
      </c>
    </row>
    <row r="18" spans="1:4" ht="16" customHeight="1" x14ac:dyDescent="0.2">
      <c r="A18" s="4" t="s">
        <v>12</v>
      </c>
      <c r="B18" s="5" t="s">
        <v>13</v>
      </c>
      <c r="C18" s="5" t="s">
        <v>30</v>
      </c>
      <c r="D18" s="9" t="s">
        <v>45</v>
      </c>
    </row>
    <row r="19" spans="1:4" ht="16" customHeight="1" thickBot="1" x14ac:dyDescent="0.25">
      <c r="A19" s="12" t="s">
        <v>19</v>
      </c>
      <c r="B19" s="13" t="s">
        <v>21</v>
      </c>
      <c r="C19" s="14" t="s">
        <v>33</v>
      </c>
      <c r="D19" s="15" t="s">
        <v>47</v>
      </c>
    </row>
  </sheetData>
  <sortState ref="A2:D19">
    <sortCondition ref="A2:A19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IF('Table Material'!1:1,"AAAAAH384QA=",0)</f>
        <v>#VALUE!</v>
      </c>
      <c r="B1" t="e">
        <f>AND('Table Material'!A1,"AAAAAH384QE=")</f>
        <v>#VALUE!</v>
      </c>
      <c r="C1" t="e">
        <f>AND('Table Material'!B1,"AAAAAH384QI=")</f>
        <v>#VALUE!</v>
      </c>
      <c r="D1" t="e">
        <f>AND('Table Material'!C1,"AAAAAH384QM=")</f>
        <v>#VALUE!</v>
      </c>
      <c r="E1" t="e">
        <f>AND('Table Material'!D1,"AAAAAH384QQ=")</f>
        <v>#VALUE!</v>
      </c>
      <c r="F1" t="e">
        <f>IF('Table Material'!A:A,"AAAAAH384QU=",0)</f>
        <v>#VALUE!</v>
      </c>
      <c r="G1" t="e">
        <f>IF('Table Material'!B:B,"AAAAAH384QY=",0)</f>
        <v>#VALUE!</v>
      </c>
      <c r="H1" t="e">
        <f>IF('Table Material'!C:C,"AAAAAH384Qc=",0)</f>
        <v>#VALUE!</v>
      </c>
      <c r="I1" t="e">
        <f>IF('Table Material'!D:D,"AAAAAH384Qg=",0)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Tânia Carvalho</cp:lastModifiedBy>
  <dcterms:created xsi:type="dcterms:W3CDTF">2012-02-23T18:29:07Z</dcterms:created>
  <dcterms:modified xsi:type="dcterms:W3CDTF">2019-03-01T11:54:03Z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