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48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3" i="1" l="1"/>
  <c r="D61" i="1"/>
  <c r="E61" i="1"/>
  <c r="D60" i="1"/>
  <c r="E60" i="1"/>
  <c r="D59" i="1"/>
  <c r="E59" i="1"/>
  <c r="D58" i="1"/>
  <c r="E58" i="1"/>
  <c r="D57" i="1"/>
  <c r="E57" i="1"/>
  <c r="D56" i="1"/>
  <c r="E56" i="1"/>
  <c r="D55" i="1"/>
  <c r="E55" i="1"/>
  <c r="D54" i="1"/>
  <c r="E54" i="1"/>
  <c r="D53" i="1"/>
  <c r="E53" i="1"/>
  <c r="D52" i="1"/>
  <c r="E52" i="1"/>
  <c r="D51" i="1"/>
  <c r="E51" i="1"/>
  <c r="D50" i="1"/>
  <c r="E50" i="1"/>
  <c r="D49" i="1"/>
  <c r="E49" i="1"/>
  <c r="D48" i="1"/>
  <c r="E48" i="1"/>
  <c r="D47" i="1"/>
  <c r="E47" i="1"/>
  <c r="D46" i="1"/>
  <c r="E46" i="1"/>
  <c r="D45" i="1"/>
  <c r="E45" i="1"/>
  <c r="D44" i="1"/>
  <c r="E44" i="1"/>
  <c r="D43" i="1"/>
  <c r="E43" i="1"/>
  <c r="D42" i="1"/>
  <c r="E42" i="1"/>
  <c r="D41" i="1"/>
  <c r="E41" i="1"/>
  <c r="D40" i="1"/>
  <c r="E40" i="1"/>
  <c r="D39" i="1"/>
  <c r="E39" i="1"/>
  <c r="D38" i="1"/>
  <c r="E38" i="1"/>
  <c r="D37" i="1"/>
  <c r="E37" i="1"/>
  <c r="D36" i="1"/>
  <c r="E36" i="1"/>
  <c r="D35" i="1"/>
  <c r="E35" i="1"/>
  <c r="D34" i="1"/>
  <c r="E34" i="1"/>
  <c r="D33" i="1"/>
  <c r="E33" i="1"/>
  <c r="D32" i="1"/>
  <c r="E32" i="1"/>
  <c r="D31" i="1"/>
  <c r="E31" i="1"/>
  <c r="D30" i="1"/>
  <c r="E30" i="1"/>
  <c r="D29" i="1"/>
  <c r="E29" i="1"/>
  <c r="D28" i="1"/>
  <c r="E28" i="1"/>
  <c r="D27" i="1"/>
  <c r="E27" i="1"/>
  <c r="D26" i="1"/>
  <c r="E26" i="1"/>
  <c r="D25" i="1"/>
  <c r="E25" i="1"/>
  <c r="D24" i="1"/>
  <c r="E24" i="1"/>
  <c r="D23" i="1"/>
  <c r="E23" i="1"/>
  <c r="D22" i="1"/>
  <c r="E22" i="1"/>
  <c r="D21" i="1"/>
  <c r="E21" i="1"/>
  <c r="D20" i="1"/>
  <c r="E20" i="1"/>
  <c r="D19" i="1"/>
  <c r="E19" i="1"/>
  <c r="D18" i="1"/>
  <c r="E18" i="1"/>
  <c r="D17" i="1"/>
  <c r="E17" i="1"/>
  <c r="D16" i="1"/>
  <c r="E16" i="1"/>
  <c r="D15" i="1"/>
  <c r="E15" i="1"/>
  <c r="D14" i="1"/>
  <c r="E14" i="1"/>
  <c r="D13" i="1"/>
  <c r="E13" i="1"/>
  <c r="D12" i="1"/>
  <c r="E12" i="1"/>
  <c r="D11" i="1"/>
  <c r="E11" i="1"/>
  <c r="D10" i="1"/>
  <c r="E10" i="1"/>
  <c r="D9" i="1"/>
  <c r="E9" i="1"/>
  <c r="D8" i="1"/>
  <c r="E8" i="1"/>
  <c r="D7" i="1"/>
  <c r="E7" i="1"/>
  <c r="D6" i="1"/>
  <c r="E6" i="1"/>
  <c r="D5" i="1"/>
  <c r="E5" i="1"/>
  <c r="D4" i="1"/>
  <c r="E4" i="1"/>
  <c r="D3" i="1"/>
  <c r="E3" i="1"/>
  <c r="D2" i="1"/>
  <c r="E2" i="1"/>
</calcChain>
</file>

<file path=xl/sharedStrings.xml><?xml version="1.0" encoding="utf-8"?>
<sst xmlns="http://schemas.openxmlformats.org/spreadsheetml/2006/main" count="126" uniqueCount="71">
  <si>
    <t>DU145 reads</t>
  </si>
  <si>
    <t>Reads in Hela-genomic</t>
  </si>
  <si>
    <t>When 100% mappability is 400</t>
  </si>
  <si>
    <t>Adjusted reads for DU145</t>
  </si>
  <si>
    <t>Subfamily</t>
  </si>
  <si>
    <t>ID=FL_L1-3413</t>
  </si>
  <si>
    <t>L1PA5</t>
  </si>
  <si>
    <t>ID=FL_L1-4594</t>
  </si>
  <si>
    <t>L1PA4</t>
  </si>
  <si>
    <t>ID=FL_L1-2314</t>
  </si>
  <si>
    <t>L1PA3</t>
  </si>
  <si>
    <t>ID=FL_L1-4366</t>
  </si>
  <si>
    <t>ID=FL_L1-2830</t>
  </si>
  <si>
    <t>ID=FL_L1-0728</t>
  </si>
  <si>
    <t>ID=FL_L1-5167</t>
  </si>
  <si>
    <t>ID=FL_L1-4591</t>
  </si>
  <si>
    <t>ID=FL_L1-4272</t>
  </si>
  <si>
    <t>ID=FL_L1-1139</t>
  </si>
  <si>
    <t>ID=FL_L1-4024</t>
  </si>
  <si>
    <t>ID=FL_L1-2126</t>
  </si>
  <si>
    <t>ID=FL_L1-3156</t>
  </si>
  <si>
    <t>ID=FL_L1-1685</t>
  </si>
  <si>
    <t>ID=FL_L1-0291</t>
  </si>
  <si>
    <t>L1PA2</t>
  </si>
  <si>
    <t>ID=FL_L1-2653</t>
  </si>
  <si>
    <t>ID=FL_L1-1294</t>
  </si>
  <si>
    <t>ID=FL_L1-0441</t>
  </si>
  <si>
    <t>ID=FL_L1-4372</t>
  </si>
  <si>
    <t>ID=FL_L1-2519</t>
  </si>
  <si>
    <t>ID=FL_L1-1648</t>
  </si>
  <si>
    <t>ID=FL_L1-4254</t>
  </si>
  <si>
    <t>ID=FL_L1-3455</t>
  </si>
  <si>
    <t>ID=FL_L1-2263</t>
  </si>
  <si>
    <t>ID=FL_L1-3239</t>
  </si>
  <si>
    <t>ID=FL_L1-1570</t>
  </si>
  <si>
    <t>ID=FL_L1-0228</t>
  </si>
  <si>
    <t>ID=FL_L1-1461</t>
  </si>
  <si>
    <t>ID=FL_L1-0653</t>
  </si>
  <si>
    <t>ID=FL_L1-1207</t>
  </si>
  <si>
    <t>ID=FL_L1-0216</t>
  </si>
  <si>
    <t>ID=FL_L1-0790</t>
  </si>
  <si>
    <t>ID=FL_L1-4515</t>
  </si>
  <si>
    <t>ID=FL_L1-0424</t>
  </si>
  <si>
    <t>ID=FL_L1-1271</t>
  </si>
  <si>
    <t>ID=FL_L1-2389</t>
  </si>
  <si>
    <t>L1PA6</t>
  </si>
  <si>
    <t>ID=FL_L1-5114</t>
  </si>
  <si>
    <t>ID=FL_L1-4097</t>
  </si>
  <si>
    <t>ID=FL_L1-2287</t>
  </si>
  <si>
    <t>ID=FL_L1-0230</t>
  </si>
  <si>
    <t>ID=FL_L1-3057</t>
  </si>
  <si>
    <t>ID=FL_L1-3323</t>
  </si>
  <si>
    <t>ID=FL_L1-4603</t>
  </si>
  <si>
    <t>ID=FL_L1-4513</t>
  </si>
  <si>
    <t>ID=FL_L1-2864</t>
  </si>
  <si>
    <t>ID=FL_L1-2628</t>
  </si>
  <si>
    <t>ID=FL_L1-0862</t>
  </si>
  <si>
    <t>ID=FL_L1-0231</t>
  </si>
  <si>
    <t>ID=FL_L1-5164</t>
  </si>
  <si>
    <t>ID=FL_L1-0953</t>
  </si>
  <si>
    <t>ID=FL_L1-1847</t>
  </si>
  <si>
    <t>ID=FL_L1-3552</t>
  </si>
  <si>
    <t>ID=FL_L1-2766</t>
  </si>
  <si>
    <t>ID=FL_L1-4932</t>
  </si>
  <si>
    <t>ID=FL_L1-2022</t>
  </si>
  <si>
    <t>ID=FL_L1-4013</t>
  </si>
  <si>
    <t>ID=FL_L1-1553</t>
  </si>
  <si>
    <t>ID=FL_L1-4269</t>
  </si>
  <si>
    <t>ID=FL_L1-4948</t>
  </si>
  <si>
    <t>ID=FL_L1-4077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</si>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</sst>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workbookViewId="0">
      <selection activeCell="C6" sqref="C6"/>
    </sheetView>
  </sheetViews>
  <sheetFormatPr baseColWidth="10" defaultRowHeight="15" x14ac:dyDescent="0"/>
  <cols>
    <col min="1" max="1" width="15" style="1" customWidth="1"/>
    <col min="2" max="2" width="14.5" style="1" customWidth="1"/>
    <col min="3" max="3" width="20" customWidth="1"/>
    <col min="4" max="4" width="26.33203125" bestFit="1" customWidth="1"/>
    <col min="5" max="5" width="25.83203125" customWidth="1"/>
    <col min="10" max="10" width="15" style="1" customWidth="1"/>
    <col min="11" max="11" width="10.83203125" style="1"/>
    <col min="12" max="12" width="20" style="1" customWidth="1"/>
    <col min="13" max="13" width="25.6640625" style="1" customWidth="1"/>
    <col min="14" max="15" width="10.83203125" style="1"/>
  </cols>
  <sheetData>
    <row r="1" spans="1:6" customFormat="1">
      <c r="A1" s="1"/>
      <c r="B1" s="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customFormat="1">
      <c r="A2" s="1" t="s">
        <v>5</v>
      </c>
      <c r="B2" s="1">
        <v>175</v>
      </c>
      <c r="C2">
        <v>299</v>
      </c>
      <c r="D2">
        <f>400/C2</f>
        <v>1.3377926421404682</v>
      </c>
      <c r="E2">
        <f>B2*D2</f>
        <v>234.11371237458195</v>
      </c>
      <c r="F2" t="s">
        <v>6</v>
      </c>
    </row>
    <row r="3" spans="1:6" customFormat="1">
      <c r="A3" s="1" t="s">
        <v>7</v>
      </c>
      <c r="B3" s="1">
        <v>146</v>
      </c>
      <c r="C3">
        <v>318</v>
      </c>
      <c r="D3">
        <f t="shared" ref="D3:D61" si="0">400/C3</f>
        <v>1.2578616352201257</v>
      </c>
      <c r="E3">
        <f t="shared" ref="E3:E61" si="1">B3*D3</f>
        <v>183.64779874213835</v>
      </c>
      <c r="F3" t="s">
        <v>8</v>
      </c>
    </row>
    <row r="4" spans="1:6" customFormat="1">
      <c r="A4" s="1" t="s">
        <v>9</v>
      </c>
      <c r="B4" s="1">
        <v>136</v>
      </c>
      <c r="C4">
        <v>139</v>
      </c>
      <c r="D4">
        <f t="shared" si="0"/>
        <v>2.8776978417266186</v>
      </c>
      <c r="E4">
        <f t="shared" si="1"/>
        <v>391.3669064748201</v>
      </c>
      <c r="F4" t="s">
        <v>10</v>
      </c>
    </row>
    <row r="5" spans="1:6" customFormat="1">
      <c r="A5" s="1" t="s">
        <v>11</v>
      </c>
      <c r="B5" s="1">
        <v>104</v>
      </c>
      <c r="C5">
        <v>68</v>
      </c>
      <c r="D5">
        <f t="shared" si="0"/>
        <v>5.882352941176471</v>
      </c>
      <c r="E5">
        <f t="shared" si="1"/>
        <v>611.76470588235293</v>
      </c>
      <c r="F5" t="s">
        <v>10</v>
      </c>
    </row>
    <row r="6" spans="1:6" customFormat="1">
      <c r="A6" s="1" t="s">
        <v>12</v>
      </c>
      <c r="B6" s="1">
        <v>68</v>
      </c>
      <c r="C6">
        <v>509</v>
      </c>
      <c r="D6">
        <f t="shared" si="0"/>
        <v>0.78585461689587421</v>
      </c>
      <c r="E6">
        <f t="shared" si="1"/>
        <v>53.438113948919444</v>
      </c>
      <c r="F6" t="s">
        <v>6</v>
      </c>
    </row>
    <row r="7" spans="1:6" customFormat="1">
      <c r="A7" s="1" t="s">
        <v>13</v>
      </c>
      <c r="B7" s="1">
        <v>64</v>
      </c>
      <c r="C7">
        <v>73</v>
      </c>
      <c r="D7">
        <f t="shared" si="0"/>
        <v>5.4794520547945202</v>
      </c>
      <c r="E7">
        <f t="shared" si="1"/>
        <v>350.6849315068493</v>
      </c>
      <c r="F7" t="s">
        <v>10</v>
      </c>
    </row>
    <row r="8" spans="1:6" customFormat="1">
      <c r="A8" s="1" t="s">
        <v>14</v>
      </c>
      <c r="B8" s="1">
        <v>61</v>
      </c>
      <c r="C8">
        <v>191</v>
      </c>
      <c r="D8">
        <f t="shared" si="0"/>
        <v>2.0942408376963351</v>
      </c>
      <c r="E8">
        <f t="shared" si="1"/>
        <v>127.74869109947645</v>
      </c>
      <c r="F8" t="s">
        <v>10</v>
      </c>
    </row>
    <row r="9" spans="1:6" customFormat="1">
      <c r="A9" s="1" t="s">
        <v>15</v>
      </c>
      <c r="B9" s="1">
        <v>52</v>
      </c>
      <c r="C9">
        <v>312</v>
      </c>
      <c r="D9">
        <f t="shared" si="0"/>
        <v>1.2820512820512822</v>
      </c>
      <c r="E9">
        <f t="shared" si="1"/>
        <v>66.666666666666671</v>
      </c>
      <c r="F9" t="s">
        <v>8</v>
      </c>
    </row>
    <row r="10" spans="1:6" customFormat="1">
      <c r="A10" s="1" t="s">
        <v>16</v>
      </c>
      <c r="B10" s="1">
        <v>50</v>
      </c>
      <c r="C10">
        <v>105</v>
      </c>
      <c r="D10">
        <f t="shared" si="0"/>
        <v>3.8095238095238093</v>
      </c>
      <c r="E10">
        <f t="shared" si="1"/>
        <v>190.47619047619045</v>
      </c>
      <c r="F10" t="s">
        <v>10</v>
      </c>
    </row>
    <row r="11" spans="1:6" customFormat="1">
      <c r="A11" s="1" t="s">
        <v>17</v>
      </c>
      <c r="B11" s="1">
        <v>44</v>
      </c>
      <c r="C11">
        <v>336</v>
      </c>
      <c r="D11">
        <f t="shared" si="0"/>
        <v>1.1904761904761905</v>
      </c>
      <c r="E11">
        <f t="shared" si="1"/>
        <v>52.38095238095238</v>
      </c>
      <c r="F11" t="s">
        <v>8</v>
      </c>
    </row>
    <row r="12" spans="1:6" customFormat="1">
      <c r="A12" s="1" t="s">
        <v>18</v>
      </c>
      <c r="B12" s="1">
        <v>42</v>
      </c>
      <c r="C12">
        <v>247</v>
      </c>
      <c r="D12">
        <f t="shared" si="0"/>
        <v>1.6194331983805668</v>
      </c>
      <c r="E12">
        <f t="shared" si="1"/>
        <v>68.016194331983797</v>
      </c>
      <c r="F12" t="s">
        <v>10</v>
      </c>
    </row>
    <row r="13" spans="1:6" customFormat="1">
      <c r="A13" s="1" t="s">
        <v>19</v>
      </c>
      <c r="B13" s="1">
        <v>40</v>
      </c>
      <c r="C13">
        <v>292</v>
      </c>
      <c r="D13">
        <f t="shared" si="0"/>
        <v>1.3698630136986301</v>
      </c>
      <c r="E13">
        <f t="shared" si="1"/>
        <v>54.794520547945204</v>
      </c>
      <c r="F13" t="s">
        <v>8</v>
      </c>
    </row>
    <row r="14" spans="1:6" customFormat="1">
      <c r="A14" s="1" t="s">
        <v>20</v>
      </c>
      <c r="B14" s="1">
        <v>38</v>
      </c>
      <c r="C14">
        <v>168</v>
      </c>
      <c r="D14">
        <f t="shared" si="0"/>
        <v>2.3809523809523809</v>
      </c>
      <c r="E14">
        <f t="shared" si="1"/>
        <v>90.476190476190482</v>
      </c>
      <c r="F14" t="s">
        <v>10</v>
      </c>
    </row>
    <row r="15" spans="1:6" customFormat="1">
      <c r="A15" s="1" t="s">
        <v>21</v>
      </c>
      <c r="B15" s="1">
        <v>38</v>
      </c>
      <c r="C15">
        <v>177</v>
      </c>
      <c r="D15">
        <f t="shared" si="0"/>
        <v>2.2598870056497176</v>
      </c>
      <c r="E15">
        <f t="shared" si="1"/>
        <v>85.875706214689274</v>
      </c>
      <c r="F15" t="s">
        <v>6</v>
      </c>
    </row>
    <row r="16" spans="1:6" customFormat="1">
      <c r="A16" s="1" t="s">
        <v>22</v>
      </c>
      <c r="B16" s="1">
        <v>38</v>
      </c>
      <c r="C16">
        <v>58</v>
      </c>
      <c r="D16">
        <f t="shared" si="0"/>
        <v>6.8965517241379306</v>
      </c>
      <c r="E16">
        <f t="shared" si="1"/>
        <v>262.06896551724134</v>
      </c>
      <c r="F16" t="s">
        <v>23</v>
      </c>
    </row>
    <row r="17" spans="1:6" customFormat="1">
      <c r="A17" s="1" t="s">
        <v>24</v>
      </c>
      <c r="B17" s="1">
        <v>36</v>
      </c>
      <c r="C17">
        <v>99</v>
      </c>
      <c r="D17">
        <f t="shared" si="0"/>
        <v>4.0404040404040407</v>
      </c>
      <c r="E17">
        <f t="shared" si="1"/>
        <v>145.45454545454547</v>
      </c>
      <c r="F17" t="s">
        <v>10</v>
      </c>
    </row>
    <row r="18" spans="1:6" customFormat="1">
      <c r="A18" s="1" t="s">
        <v>25</v>
      </c>
      <c r="B18" s="1">
        <v>30</v>
      </c>
      <c r="C18">
        <v>216</v>
      </c>
      <c r="D18">
        <f t="shared" si="0"/>
        <v>1.8518518518518519</v>
      </c>
      <c r="E18">
        <f t="shared" si="1"/>
        <v>55.555555555555557</v>
      </c>
      <c r="F18" t="s">
        <v>8</v>
      </c>
    </row>
    <row r="19" spans="1:6" customFormat="1">
      <c r="A19" s="1" t="s">
        <v>26</v>
      </c>
      <c r="B19" s="1">
        <v>29</v>
      </c>
      <c r="C19">
        <v>370</v>
      </c>
      <c r="D19">
        <f t="shared" si="0"/>
        <v>1.0810810810810811</v>
      </c>
      <c r="E19">
        <f t="shared" si="1"/>
        <v>31.351351351351354</v>
      </c>
      <c r="F19" t="s">
        <v>6</v>
      </c>
    </row>
    <row r="20" spans="1:6" customFormat="1">
      <c r="A20" s="1" t="s">
        <v>27</v>
      </c>
      <c r="B20" s="1">
        <v>28</v>
      </c>
      <c r="C20">
        <v>126</v>
      </c>
      <c r="D20">
        <f t="shared" si="0"/>
        <v>3.1746031746031744</v>
      </c>
      <c r="E20">
        <f t="shared" si="1"/>
        <v>88.888888888888886</v>
      </c>
      <c r="F20" t="s">
        <v>10</v>
      </c>
    </row>
    <row r="21" spans="1:6" customFormat="1">
      <c r="A21" s="1" t="s">
        <v>28</v>
      </c>
      <c r="B21" s="1">
        <v>24</v>
      </c>
      <c r="C21">
        <v>80</v>
      </c>
      <c r="D21">
        <f t="shared" si="0"/>
        <v>5</v>
      </c>
      <c r="E21">
        <f t="shared" si="1"/>
        <v>120</v>
      </c>
      <c r="F21" t="s">
        <v>23</v>
      </c>
    </row>
    <row r="22" spans="1:6" customFormat="1">
      <c r="A22" s="1" t="s">
        <v>29</v>
      </c>
      <c r="B22" s="1">
        <v>24</v>
      </c>
      <c r="C22">
        <v>161</v>
      </c>
      <c r="D22">
        <f t="shared" si="0"/>
        <v>2.4844720496894408</v>
      </c>
      <c r="E22">
        <f t="shared" si="1"/>
        <v>59.627329192546583</v>
      </c>
      <c r="F22" t="s">
        <v>8</v>
      </c>
    </row>
    <row r="23" spans="1:6" customFormat="1">
      <c r="A23" s="1" t="s">
        <v>30</v>
      </c>
      <c r="B23" s="1">
        <v>24</v>
      </c>
      <c r="C23">
        <v>251</v>
      </c>
      <c r="D23">
        <f t="shared" si="0"/>
        <v>1.593625498007968</v>
      </c>
      <c r="E23">
        <f t="shared" si="1"/>
        <v>38.24701195219123</v>
      </c>
      <c r="F23" t="s">
        <v>8</v>
      </c>
    </row>
    <row r="24" spans="1:6" customFormat="1">
      <c r="A24" s="1" t="s">
        <v>31</v>
      </c>
      <c r="B24" s="1">
        <v>24</v>
      </c>
      <c r="C24">
        <v>101</v>
      </c>
      <c r="D24">
        <f t="shared" si="0"/>
        <v>3.9603960396039604</v>
      </c>
      <c r="E24">
        <f t="shared" si="1"/>
        <v>95.049504950495049</v>
      </c>
      <c r="F24" t="s">
        <v>23</v>
      </c>
    </row>
    <row r="25" spans="1:6" customFormat="1">
      <c r="A25" s="1" t="s">
        <v>32</v>
      </c>
      <c r="B25" s="1">
        <v>24</v>
      </c>
      <c r="C25">
        <v>94</v>
      </c>
      <c r="D25">
        <f t="shared" si="0"/>
        <v>4.2553191489361701</v>
      </c>
      <c r="E25">
        <f t="shared" si="1"/>
        <v>102.12765957446808</v>
      </c>
      <c r="F25" t="s">
        <v>23</v>
      </c>
    </row>
    <row r="26" spans="1:6" customFormat="1">
      <c r="A26" s="1" t="s">
        <v>33</v>
      </c>
      <c r="B26" s="1">
        <v>22</v>
      </c>
      <c r="C26">
        <v>160</v>
      </c>
      <c r="D26">
        <f t="shared" si="0"/>
        <v>2.5</v>
      </c>
      <c r="E26">
        <f t="shared" si="1"/>
        <v>55</v>
      </c>
      <c r="F26" t="s">
        <v>10</v>
      </c>
    </row>
    <row r="27" spans="1:6" customFormat="1">
      <c r="A27" s="1" t="s">
        <v>34</v>
      </c>
      <c r="B27" s="1">
        <v>22</v>
      </c>
      <c r="C27">
        <v>214</v>
      </c>
      <c r="D27">
        <f t="shared" si="0"/>
        <v>1.8691588785046729</v>
      </c>
      <c r="E27">
        <f t="shared" si="1"/>
        <v>41.121495327102807</v>
      </c>
      <c r="F27" t="s">
        <v>6</v>
      </c>
    </row>
    <row r="28" spans="1:6" customFormat="1">
      <c r="A28" s="1" t="s">
        <v>35</v>
      </c>
      <c r="B28" s="1">
        <v>22</v>
      </c>
      <c r="C28">
        <v>160</v>
      </c>
      <c r="D28">
        <f t="shared" si="0"/>
        <v>2.5</v>
      </c>
      <c r="E28">
        <f t="shared" si="1"/>
        <v>55</v>
      </c>
      <c r="F28" t="s">
        <v>10</v>
      </c>
    </row>
    <row r="29" spans="1:6" customFormat="1">
      <c r="A29" s="1" t="s">
        <v>36</v>
      </c>
      <c r="B29" s="1">
        <v>20</v>
      </c>
      <c r="C29">
        <v>96</v>
      </c>
      <c r="D29">
        <f t="shared" si="0"/>
        <v>4.166666666666667</v>
      </c>
      <c r="E29">
        <f t="shared" si="1"/>
        <v>83.333333333333343</v>
      </c>
      <c r="F29" t="s">
        <v>10</v>
      </c>
    </row>
    <row r="30" spans="1:6" customFormat="1">
      <c r="A30" s="1" t="s">
        <v>37</v>
      </c>
      <c r="B30" s="1">
        <v>20</v>
      </c>
      <c r="C30">
        <v>98</v>
      </c>
      <c r="D30">
        <f t="shared" si="0"/>
        <v>4.0816326530612246</v>
      </c>
      <c r="E30">
        <f t="shared" si="1"/>
        <v>81.632653061224488</v>
      </c>
      <c r="F30" t="s">
        <v>10</v>
      </c>
    </row>
    <row r="31" spans="1:6" customFormat="1">
      <c r="A31" s="1" t="s">
        <v>38</v>
      </c>
      <c r="B31" s="1">
        <v>18</v>
      </c>
      <c r="C31">
        <v>276</v>
      </c>
      <c r="D31">
        <f t="shared" si="0"/>
        <v>1.4492753623188406</v>
      </c>
      <c r="E31">
        <f t="shared" si="1"/>
        <v>26.086956521739129</v>
      </c>
      <c r="F31" t="s">
        <v>10</v>
      </c>
    </row>
    <row r="32" spans="1:6" customFormat="1">
      <c r="A32" s="1" t="s">
        <v>39</v>
      </c>
      <c r="B32" s="1">
        <v>18</v>
      </c>
      <c r="C32">
        <v>444</v>
      </c>
      <c r="D32">
        <f t="shared" si="0"/>
        <v>0.90090090090090091</v>
      </c>
      <c r="E32">
        <f t="shared" si="1"/>
        <v>16.216216216216218</v>
      </c>
      <c r="F32" t="s">
        <v>10</v>
      </c>
    </row>
    <row r="33" spans="1:6" customFormat="1">
      <c r="A33" s="1" t="s">
        <v>40</v>
      </c>
      <c r="B33" s="1">
        <v>18</v>
      </c>
      <c r="C33">
        <v>302</v>
      </c>
      <c r="D33">
        <f t="shared" si="0"/>
        <v>1.3245033112582782</v>
      </c>
      <c r="E33">
        <f t="shared" si="1"/>
        <v>23.841059602649008</v>
      </c>
      <c r="F33" t="s">
        <v>8</v>
      </c>
    </row>
    <row r="34" spans="1:6" customFormat="1">
      <c r="A34" s="1" t="s">
        <v>41</v>
      </c>
      <c r="B34" s="1">
        <v>18</v>
      </c>
      <c r="C34">
        <v>103</v>
      </c>
      <c r="D34">
        <f t="shared" si="0"/>
        <v>3.883495145631068</v>
      </c>
      <c r="E34">
        <f t="shared" si="1"/>
        <v>69.902912621359221</v>
      </c>
      <c r="F34" t="s">
        <v>10</v>
      </c>
    </row>
    <row r="35" spans="1:6" customFormat="1">
      <c r="A35" s="1" t="s">
        <v>42</v>
      </c>
      <c r="B35" s="1">
        <v>18</v>
      </c>
      <c r="C35">
        <v>104</v>
      </c>
      <c r="D35">
        <f t="shared" si="0"/>
        <v>3.8461538461538463</v>
      </c>
      <c r="E35">
        <f t="shared" si="1"/>
        <v>69.230769230769226</v>
      </c>
      <c r="F35" t="s">
        <v>23</v>
      </c>
    </row>
    <row r="36" spans="1:6" customFormat="1">
      <c r="A36" s="1" t="s">
        <v>43</v>
      </c>
      <c r="B36" s="1">
        <v>18</v>
      </c>
      <c r="C36">
        <v>138</v>
      </c>
      <c r="D36">
        <f t="shared" si="0"/>
        <v>2.8985507246376812</v>
      </c>
      <c r="E36">
        <f t="shared" si="1"/>
        <v>52.173913043478258</v>
      </c>
      <c r="F36" t="s">
        <v>23</v>
      </c>
    </row>
    <row r="37" spans="1:6" customFormat="1">
      <c r="A37" s="1" t="s">
        <v>44</v>
      </c>
      <c r="B37" s="1">
        <v>18</v>
      </c>
      <c r="C37">
        <v>319</v>
      </c>
      <c r="D37">
        <f t="shared" si="0"/>
        <v>1.2539184952978057</v>
      </c>
      <c r="E37">
        <f t="shared" si="1"/>
        <v>22.570532915360502</v>
      </c>
      <c r="F37" t="s">
        <v>45</v>
      </c>
    </row>
    <row r="38" spans="1:6" customFormat="1">
      <c r="A38" s="1" t="s">
        <v>46</v>
      </c>
      <c r="B38" s="1">
        <v>18</v>
      </c>
      <c r="C38">
        <v>111</v>
      </c>
      <c r="D38">
        <f t="shared" si="0"/>
        <v>3.6036036036036037</v>
      </c>
      <c r="E38">
        <f t="shared" si="1"/>
        <v>64.86486486486487</v>
      </c>
      <c r="F38" t="s">
        <v>10</v>
      </c>
    </row>
    <row r="39" spans="1:6" customFormat="1">
      <c r="A39" s="1" t="s">
        <v>47</v>
      </c>
      <c r="B39" s="1">
        <v>18</v>
      </c>
      <c r="C39">
        <v>359</v>
      </c>
      <c r="D39">
        <f t="shared" si="0"/>
        <v>1.1142061281337048</v>
      </c>
      <c r="E39">
        <f t="shared" si="1"/>
        <v>20.055710306406688</v>
      </c>
      <c r="F39" t="s">
        <v>8</v>
      </c>
    </row>
    <row r="40" spans="1:6" customFormat="1">
      <c r="A40" s="1" t="s">
        <v>48</v>
      </c>
      <c r="B40" s="1">
        <v>18</v>
      </c>
      <c r="C40">
        <v>71</v>
      </c>
      <c r="D40">
        <f t="shared" si="0"/>
        <v>5.6338028169014081</v>
      </c>
      <c r="E40">
        <f t="shared" si="1"/>
        <v>101.40845070422534</v>
      </c>
      <c r="F40" t="s">
        <v>23</v>
      </c>
    </row>
    <row r="41" spans="1:6" customFormat="1">
      <c r="A41" s="1" t="s">
        <v>49</v>
      </c>
      <c r="B41" s="1">
        <v>16</v>
      </c>
      <c r="C41">
        <v>360</v>
      </c>
      <c r="D41">
        <f t="shared" si="0"/>
        <v>1.1111111111111112</v>
      </c>
      <c r="E41">
        <f t="shared" si="1"/>
        <v>17.777777777777779</v>
      </c>
      <c r="F41" t="s">
        <v>8</v>
      </c>
    </row>
    <row r="42" spans="1:6" customFormat="1">
      <c r="A42" s="1" t="s">
        <v>50</v>
      </c>
      <c r="B42" s="1">
        <v>16</v>
      </c>
      <c r="C42">
        <v>120</v>
      </c>
      <c r="D42">
        <f t="shared" si="0"/>
        <v>3.3333333333333335</v>
      </c>
      <c r="E42">
        <f t="shared" si="1"/>
        <v>53.333333333333336</v>
      </c>
      <c r="F42" t="s">
        <v>10</v>
      </c>
    </row>
    <row r="43" spans="1:6" customFormat="1">
      <c r="A43" s="1" t="s">
        <v>51</v>
      </c>
      <c r="B43" s="1">
        <v>16</v>
      </c>
      <c r="C43">
        <v>105</v>
      </c>
      <c r="D43">
        <f t="shared" si="0"/>
        <v>3.8095238095238093</v>
      </c>
      <c r="E43">
        <f t="shared" si="1"/>
        <v>60.952380952380949</v>
      </c>
      <c r="F43" t="s">
        <v>23</v>
      </c>
    </row>
    <row r="44" spans="1:6" customFormat="1">
      <c r="A44" s="1" t="s">
        <v>52</v>
      </c>
      <c r="B44" s="1">
        <v>16</v>
      </c>
      <c r="C44">
        <v>283</v>
      </c>
      <c r="D44">
        <f t="shared" si="0"/>
        <v>1.4134275618374559</v>
      </c>
      <c r="E44">
        <f t="shared" si="1"/>
        <v>22.614840989399294</v>
      </c>
      <c r="F44" t="s">
        <v>6</v>
      </c>
    </row>
    <row r="45" spans="1:6" customFormat="1">
      <c r="A45" s="1" t="s">
        <v>53</v>
      </c>
      <c r="B45" s="1">
        <v>16</v>
      </c>
      <c r="C45">
        <v>69</v>
      </c>
      <c r="D45">
        <f t="shared" si="0"/>
        <v>5.7971014492753623</v>
      </c>
      <c r="E45">
        <f t="shared" si="1"/>
        <v>92.753623188405797</v>
      </c>
      <c r="F45" t="s">
        <v>23</v>
      </c>
    </row>
    <row r="46" spans="1:6" customFormat="1">
      <c r="A46" s="1" t="s">
        <v>54</v>
      </c>
      <c r="B46" s="1">
        <v>14</v>
      </c>
      <c r="C46">
        <v>173</v>
      </c>
      <c r="D46">
        <f t="shared" si="0"/>
        <v>2.3121387283236996</v>
      </c>
      <c r="E46">
        <f t="shared" si="1"/>
        <v>32.369942196531795</v>
      </c>
      <c r="F46" t="s">
        <v>23</v>
      </c>
    </row>
    <row r="47" spans="1:6" customFormat="1">
      <c r="A47" s="1" t="s">
        <v>55</v>
      </c>
      <c r="B47" s="1">
        <v>12</v>
      </c>
      <c r="C47">
        <v>273</v>
      </c>
      <c r="D47">
        <f t="shared" si="0"/>
        <v>1.4652014652014651</v>
      </c>
      <c r="E47">
        <f t="shared" si="1"/>
        <v>17.58241758241758</v>
      </c>
      <c r="F47" t="s">
        <v>6</v>
      </c>
    </row>
    <row r="48" spans="1:6" customFormat="1">
      <c r="A48" s="1" t="s">
        <v>56</v>
      </c>
      <c r="B48" s="1">
        <v>12</v>
      </c>
      <c r="C48">
        <v>133</v>
      </c>
      <c r="D48">
        <f t="shared" si="0"/>
        <v>3.007518796992481</v>
      </c>
      <c r="E48">
        <f t="shared" si="1"/>
        <v>36.090225563909769</v>
      </c>
      <c r="F48" t="s">
        <v>10</v>
      </c>
    </row>
    <row r="49" spans="1:6" customFormat="1">
      <c r="A49" s="1" t="s">
        <v>57</v>
      </c>
      <c r="B49" s="1">
        <v>12</v>
      </c>
      <c r="C49">
        <v>165</v>
      </c>
      <c r="D49">
        <f t="shared" si="0"/>
        <v>2.4242424242424243</v>
      </c>
      <c r="E49">
        <f t="shared" si="1"/>
        <v>29.090909090909093</v>
      </c>
      <c r="F49" t="s">
        <v>23</v>
      </c>
    </row>
    <row r="50" spans="1:6" customFormat="1">
      <c r="A50" s="1" t="s">
        <v>58</v>
      </c>
      <c r="B50" s="1">
        <v>12</v>
      </c>
      <c r="C50">
        <v>245</v>
      </c>
      <c r="D50">
        <f t="shared" si="0"/>
        <v>1.6326530612244898</v>
      </c>
      <c r="E50">
        <f t="shared" si="1"/>
        <v>19.591836734693878</v>
      </c>
      <c r="F50" t="s">
        <v>10</v>
      </c>
    </row>
    <row r="51" spans="1:6" customFormat="1">
      <c r="A51" s="1" t="s">
        <v>59</v>
      </c>
      <c r="B51" s="1">
        <v>12</v>
      </c>
      <c r="C51">
        <v>132</v>
      </c>
      <c r="D51">
        <f t="shared" si="0"/>
        <v>3.0303030303030303</v>
      </c>
      <c r="E51">
        <f t="shared" si="1"/>
        <v>36.36363636363636</v>
      </c>
      <c r="F51" t="s">
        <v>23</v>
      </c>
    </row>
    <row r="52" spans="1:6" customFormat="1">
      <c r="A52" s="1" t="s">
        <v>60</v>
      </c>
      <c r="B52" s="1">
        <v>10</v>
      </c>
      <c r="C52">
        <v>1057</v>
      </c>
      <c r="D52">
        <f t="shared" si="0"/>
        <v>0.3784295175023652</v>
      </c>
      <c r="E52">
        <f t="shared" si="1"/>
        <v>3.7842951750236518</v>
      </c>
      <c r="F52" t="s">
        <v>45</v>
      </c>
    </row>
    <row r="53" spans="1:6" customFormat="1">
      <c r="A53" s="1" t="s">
        <v>61</v>
      </c>
      <c r="B53" s="1">
        <v>10</v>
      </c>
      <c r="C53">
        <v>208</v>
      </c>
      <c r="D53">
        <f t="shared" si="0"/>
        <v>1.9230769230769231</v>
      </c>
      <c r="E53">
        <f t="shared" si="1"/>
        <v>19.23076923076923</v>
      </c>
      <c r="F53" t="s">
        <v>8</v>
      </c>
    </row>
    <row r="54" spans="1:6" customFormat="1">
      <c r="A54" s="1" t="s">
        <v>62</v>
      </c>
      <c r="B54" s="1">
        <v>10</v>
      </c>
      <c r="C54">
        <v>92</v>
      </c>
      <c r="D54">
        <f t="shared" si="0"/>
        <v>4.3478260869565215</v>
      </c>
      <c r="E54">
        <f t="shared" si="1"/>
        <v>43.478260869565219</v>
      </c>
      <c r="F54" t="s">
        <v>10</v>
      </c>
    </row>
    <row r="55" spans="1:6" customFormat="1">
      <c r="A55" s="1" t="s">
        <v>63</v>
      </c>
      <c r="B55" s="1">
        <v>10</v>
      </c>
      <c r="C55">
        <v>29</v>
      </c>
      <c r="D55">
        <f t="shared" si="0"/>
        <v>13.793103448275861</v>
      </c>
      <c r="E55">
        <f t="shared" si="1"/>
        <v>137.93103448275861</v>
      </c>
      <c r="F55" t="s">
        <v>23</v>
      </c>
    </row>
    <row r="56" spans="1:6" customFormat="1">
      <c r="A56" s="1" t="s">
        <v>64</v>
      </c>
      <c r="B56" s="1">
        <v>10</v>
      </c>
      <c r="C56">
        <v>180</v>
      </c>
      <c r="D56">
        <f t="shared" si="0"/>
        <v>2.2222222222222223</v>
      </c>
      <c r="E56">
        <f t="shared" si="1"/>
        <v>22.222222222222221</v>
      </c>
      <c r="F56" t="s">
        <v>23</v>
      </c>
    </row>
    <row r="57" spans="1:6" customFormat="1">
      <c r="A57" s="1" t="s">
        <v>65</v>
      </c>
      <c r="B57" s="1">
        <v>10</v>
      </c>
      <c r="C57">
        <v>162</v>
      </c>
      <c r="D57">
        <f t="shared" si="0"/>
        <v>2.4691358024691357</v>
      </c>
      <c r="E57">
        <f t="shared" si="1"/>
        <v>24.691358024691358</v>
      </c>
      <c r="F57" t="s">
        <v>10</v>
      </c>
    </row>
    <row r="58" spans="1:6" customFormat="1">
      <c r="A58" s="1" t="s">
        <v>66</v>
      </c>
      <c r="B58" s="1">
        <v>10</v>
      </c>
      <c r="C58">
        <v>98</v>
      </c>
      <c r="D58">
        <f t="shared" si="0"/>
        <v>4.0816326530612246</v>
      </c>
      <c r="E58">
        <f t="shared" si="1"/>
        <v>40.816326530612244</v>
      </c>
      <c r="F58" t="s">
        <v>10</v>
      </c>
    </row>
    <row r="59" spans="1:6" customFormat="1">
      <c r="A59" s="1" t="s">
        <v>67</v>
      </c>
      <c r="B59" s="1">
        <v>10</v>
      </c>
      <c r="C59">
        <v>146</v>
      </c>
      <c r="D59">
        <f t="shared" si="0"/>
        <v>2.7397260273972601</v>
      </c>
      <c r="E59">
        <f t="shared" si="1"/>
        <v>27.397260273972602</v>
      </c>
      <c r="F59" t="s">
        <v>10</v>
      </c>
    </row>
    <row r="60" spans="1:6" customFormat="1">
      <c r="A60" s="1" t="s">
        <v>68</v>
      </c>
      <c r="B60" s="1">
        <v>10</v>
      </c>
      <c r="C60">
        <v>95</v>
      </c>
      <c r="D60">
        <f t="shared" si="0"/>
        <v>4.2105263157894735</v>
      </c>
      <c r="E60">
        <f t="shared" si="1"/>
        <v>42.105263157894733</v>
      </c>
      <c r="F60" t="s">
        <v>10</v>
      </c>
    </row>
    <row r="61" spans="1:6" customFormat="1">
      <c r="A61" s="1" t="s">
        <v>69</v>
      </c>
      <c r="B61" s="1">
        <v>10</v>
      </c>
      <c r="C61">
        <v>144</v>
      </c>
      <c r="D61">
        <f t="shared" si="0"/>
        <v>2.7777777777777777</v>
      </c>
      <c r="E61">
        <f t="shared" si="1"/>
        <v>27.777777777777779</v>
      </c>
      <c r="F61" t="s">
        <v>10</v>
      </c>
    </row>
    <row r="63" spans="1:6" customFormat="1">
      <c r="A63" s="1" t="s">
        <v>70</v>
      </c>
      <c r="B63" s="1">
        <f>SUM(B2:B61)</f>
        <v>1879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Florida Atlantic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Gitanjali Kaul</dc:creator>
  <cp:lastModifiedBy>Gitanjali Kaul</cp:lastModifiedBy>
  <dcterms:created xsi:type="dcterms:W3CDTF">2019-01-30T19:14:30Z</dcterms:created>
  <dcterms:modified xsi:type="dcterms:W3CDTF">2019-01-31T00:14:46Z</dcterms:modified>
</cp:coreProperties>
</file>