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TORE N GO/Jove/"/>
    </mc:Choice>
  </mc:AlternateContent>
  <xr:revisionPtr revIDLastSave="0" documentId="13_ncr:1_{F97F8AA5-1C01-7144-ABB2-F97F68D7156C}" xr6:coauthVersionLast="36" xr6:coauthVersionMax="36" xr10:uidLastSave="{00000000-0000-0000-0000-000000000000}"/>
  <bookViews>
    <workbookView xWindow="3340" yWindow="460" windowWidth="27800" windowHeight="14120" xr2:uid="{00000000-000D-0000-FFFF-FFFF00000000}"/>
  </bookViews>
  <sheets>
    <sheet name="RT-DATA" sheetId="2" r:id="rId1"/>
  </sheets>
  <definedNames>
    <definedName name="_soma_RT">'RT-DATA'!$E$11:$E$145</definedName>
    <definedName name="_viz_RT">'RT-DATA'!$G$11:$G$145</definedName>
    <definedName name="_VS_RT">'RT-DATA'!$F$11:$F$145</definedName>
  </definedNames>
  <calcPr calcId="181029"/>
</workbook>
</file>

<file path=xl/calcChain.xml><?xml version="1.0" encoding="utf-8"?>
<calcChain xmlns="http://schemas.openxmlformats.org/spreadsheetml/2006/main">
  <c r="K58" i="2" l="1"/>
  <c r="L58" i="2"/>
  <c r="J58" i="2"/>
  <c r="P56" i="2"/>
  <c r="N56" i="2"/>
  <c r="L56" i="2"/>
  <c r="Q56" i="2" s="1"/>
  <c r="K56" i="2"/>
  <c r="J56" i="2"/>
  <c r="O56" i="2" s="1"/>
  <c r="O55" i="2"/>
  <c r="N55" i="2"/>
  <c r="L55" i="2"/>
  <c r="Q55" i="2" s="1"/>
  <c r="K55" i="2"/>
  <c r="P55" i="2" s="1"/>
  <c r="J55" i="2"/>
  <c r="Q54" i="2"/>
  <c r="N54" i="2"/>
  <c r="L54" i="2"/>
  <c r="K54" i="2"/>
  <c r="P54" i="2" s="1"/>
  <c r="J54" i="2"/>
  <c r="O54" i="2" s="1"/>
  <c r="N53" i="2"/>
  <c r="L53" i="2"/>
  <c r="Q53" i="2" s="1"/>
  <c r="K53" i="2"/>
  <c r="P53" i="2" s="1"/>
  <c r="J53" i="2"/>
  <c r="O53" i="2" s="1"/>
  <c r="N52" i="2"/>
  <c r="L52" i="2"/>
  <c r="Q52" i="2" s="1"/>
  <c r="K52" i="2"/>
  <c r="P52" i="2" s="1"/>
  <c r="J52" i="2"/>
  <c r="O52" i="2" s="1"/>
  <c r="Q51" i="2"/>
  <c r="N51" i="2"/>
  <c r="L51" i="2"/>
  <c r="K51" i="2"/>
  <c r="P51" i="2" s="1"/>
  <c r="J51" i="2"/>
  <c r="O51" i="2" s="1"/>
  <c r="Q50" i="2"/>
  <c r="N50" i="2"/>
  <c r="L50" i="2"/>
  <c r="K50" i="2"/>
  <c r="P50" i="2" s="1"/>
  <c r="J50" i="2"/>
  <c r="O50" i="2" s="1"/>
  <c r="Q49" i="2"/>
  <c r="P49" i="2"/>
  <c r="N49" i="2"/>
  <c r="L49" i="2"/>
  <c r="K49" i="2"/>
  <c r="J49" i="2"/>
  <c r="O49" i="2" s="1"/>
  <c r="Q48" i="2"/>
  <c r="P48" i="2"/>
  <c r="N48" i="2"/>
  <c r="L48" i="2"/>
  <c r="K48" i="2"/>
  <c r="J48" i="2"/>
  <c r="O48" i="2" s="1"/>
  <c r="P47" i="2"/>
  <c r="O47" i="2"/>
  <c r="N47" i="2"/>
  <c r="L47" i="2"/>
  <c r="Q47" i="2" s="1"/>
  <c r="K47" i="2"/>
  <c r="J47" i="2"/>
  <c r="N46" i="2"/>
  <c r="L46" i="2"/>
  <c r="Q46" i="2" s="1"/>
  <c r="K46" i="2"/>
  <c r="P46" i="2" s="1"/>
  <c r="J46" i="2"/>
  <c r="O46" i="2" s="1"/>
  <c r="N45" i="2"/>
  <c r="L45" i="2"/>
  <c r="Q45" i="2" s="1"/>
  <c r="K45" i="2"/>
  <c r="P45" i="2" s="1"/>
  <c r="J45" i="2"/>
  <c r="O45" i="2" s="1"/>
  <c r="N44" i="2"/>
  <c r="L44" i="2"/>
  <c r="Q44" i="2" s="1"/>
  <c r="K44" i="2"/>
  <c r="P44" i="2" s="1"/>
  <c r="J44" i="2"/>
  <c r="O44" i="2" s="1"/>
  <c r="Q43" i="2"/>
  <c r="N43" i="2"/>
  <c r="L43" i="2"/>
  <c r="K43" i="2"/>
  <c r="P43" i="2" s="1"/>
  <c r="J43" i="2"/>
  <c r="O43" i="2" s="1"/>
  <c r="Q42" i="2"/>
  <c r="N42" i="2"/>
  <c r="L42" i="2"/>
  <c r="K42" i="2"/>
  <c r="P42" i="2" s="1"/>
  <c r="J42" i="2"/>
  <c r="O42" i="2" s="1"/>
  <c r="Q41" i="2"/>
  <c r="P41" i="2"/>
  <c r="N41" i="2"/>
  <c r="L41" i="2"/>
  <c r="K41" i="2"/>
  <c r="J41" i="2"/>
  <c r="O41" i="2" s="1"/>
  <c r="Q40" i="2"/>
  <c r="P40" i="2"/>
  <c r="N40" i="2"/>
  <c r="L40" i="2"/>
  <c r="K40" i="2"/>
  <c r="J40" i="2"/>
  <c r="O40" i="2" s="1"/>
  <c r="Q39" i="2"/>
  <c r="P39" i="2"/>
  <c r="O39" i="2"/>
  <c r="N39" i="2"/>
  <c r="L39" i="2"/>
  <c r="K39" i="2"/>
  <c r="J39" i="2"/>
  <c r="N38" i="2"/>
  <c r="L38" i="2"/>
  <c r="Q38" i="2" s="1"/>
  <c r="K38" i="2"/>
  <c r="P38" i="2" s="1"/>
  <c r="J38" i="2"/>
  <c r="O38" i="2" s="1"/>
  <c r="N37" i="2"/>
  <c r="L37" i="2"/>
  <c r="Q37" i="2" s="1"/>
  <c r="K37" i="2"/>
  <c r="P37" i="2" s="1"/>
  <c r="J37" i="2"/>
  <c r="O37" i="2" s="1"/>
  <c r="N36" i="2"/>
  <c r="L36" i="2"/>
  <c r="Q36" i="2" s="1"/>
  <c r="K36" i="2"/>
  <c r="P36" i="2" s="1"/>
  <c r="J36" i="2"/>
  <c r="O36" i="2" s="1"/>
  <c r="Q35" i="2"/>
  <c r="N35" i="2"/>
  <c r="L35" i="2"/>
  <c r="K35" i="2"/>
  <c r="P35" i="2" s="1"/>
  <c r="J35" i="2"/>
  <c r="O35" i="2" s="1"/>
  <c r="Q34" i="2"/>
  <c r="N34" i="2"/>
  <c r="L34" i="2"/>
  <c r="K34" i="2"/>
  <c r="P34" i="2" s="1"/>
  <c r="J34" i="2"/>
  <c r="O34" i="2" s="1"/>
  <c r="Q33" i="2"/>
  <c r="P33" i="2"/>
  <c r="N33" i="2"/>
  <c r="L33" i="2"/>
  <c r="K33" i="2"/>
  <c r="J33" i="2"/>
  <c r="O33" i="2" s="1"/>
  <c r="Q32" i="2"/>
  <c r="P32" i="2"/>
  <c r="N32" i="2"/>
  <c r="L32" i="2"/>
  <c r="K32" i="2"/>
  <c r="J32" i="2"/>
  <c r="O32" i="2" s="1"/>
  <c r="Q31" i="2"/>
  <c r="P31" i="2"/>
  <c r="O31" i="2"/>
  <c r="N31" i="2"/>
  <c r="L31" i="2"/>
  <c r="K31" i="2"/>
  <c r="J31" i="2"/>
  <c r="O30" i="2"/>
  <c r="N30" i="2"/>
  <c r="L30" i="2"/>
  <c r="Q30" i="2" s="1"/>
  <c r="K30" i="2"/>
  <c r="P30" i="2" s="1"/>
  <c r="J30" i="2"/>
  <c r="N29" i="2"/>
  <c r="L29" i="2"/>
  <c r="Q29" i="2" s="1"/>
  <c r="K29" i="2"/>
  <c r="P29" i="2" s="1"/>
  <c r="J29" i="2"/>
  <c r="O29" i="2" s="1"/>
  <c r="N28" i="2"/>
  <c r="L28" i="2"/>
  <c r="Q28" i="2" s="1"/>
  <c r="K28" i="2"/>
  <c r="P28" i="2" s="1"/>
  <c r="J28" i="2"/>
  <c r="O28" i="2" s="1"/>
  <c r="Q27" i="2"/>
  <c r="N27" i="2"/>
  <c r="L27" i="2"/>
  <c r="K27" i="2"/>
  <c r="P27" i="2" s="1"/>
  <c r="J27" i="2"/>
  <c r="O27" i="2" s="1"/>
  <c r="Q26" i="2"/>
  <c r="N26" i="2"/>
  <c r="L26" i="2"/>
  <c r="K26" i="2"/>
  <c r="P26" i="2" s="1"/>
  <c r="J26" i="2"/>
  <c r="O26" i="2" s="1"/>
  <c r="Q25" i="2"/>
  <c r="P25" i="2"/>
  <c r="N25" i="2"/>
  <c r="L25" i="2"/>
  <c r="K25" i="2"/>
  <c r="J25" i="2"/>
  <c r="O25" i="2" s="1"/>
  <c r="Q24" i="2"/>
  <c r="P24" i="2"/>
  <c r="N24" i="2"/>
  <c r="L24" i="2"/>
  <c r="K24" i="2"/>
  <c r="J24" i="2"/>
  <c r="O24" i="2" s="1"/>
  <c r="P23" i="2"/>
  <c r="O23" i="2"/>
  <c r="N23" i="2"/>
  <c r="L23" i="2"/>
  <c r="Q23" i="2" s="1"/>
  <c r="K23" i="2"/>
  <c r="J23" i="2"/>
  <c r="N22" i="2"/>
  <c r="L22" i="2"/>
  <c r="Q22" i="2" s="1"/>
  <c r="K22" i="2"/>
  <c r="P22" i="2" s="1"/>
  <c r="J22" i="2"/>
  <c r="O22" i="2" s="1"/>
  <c r="N21" i="2"/>
  <c r="L21" i="2"/>
  <c r="Q21" i="2" s="1"/>
  <c r="K21" i="2"/>
  <c r="P21" i="2" s="1"/>
  <c r="J21" i="2"/>
  <c r="O21" i="2" s="1"/>
  <c r="N20" i="2"/>
  <c r="L20" i="2"/>
  <c r="Q20" i="2" s="1"/>
  <c r="K20" i="2"/>
  <c r="P20" i="2" s="1"/>
  <c r="J20" i="2"/>
  <c r="O20" i="2" s="1"/>
  <c r="Q19" i="2"/>
  <c r="N19" i="2"/>
  <c r="L19" i="2"/>
  <c r="K19" i="2"/>
  <c r="P19" i="2" s="1"/>
  <c r="J19" i="2"/>
  <c r="O19" i="2" s="1"/>
  <c r="Q18" i="2"/>
  <c r="P18" i="2"/>
  <c r="N18" i="2"/>
  <c r="L18" i="2"/>
  <c r="K18" i="2"/>
  <c r="J18" i="2"/>
  <c r="O18" i="2" s="1"/>
  <c r="Q17" i="2"/>
  <c r="P17" i="2"/>
  <c r="N17" i="2"/>
  <c r="L17" i="2"/>
  <c r="K17" i="2"/>
  <c r="J17" i="2"/>
  <c r="O17" i="2" s="1"/>
  <c r="Q16" i="2"/>
  <c r="P16" i="2"/>
  <c r="N16" i="2"/>
  <c r="L16" i="2"/>
  <c r="K16" i="2"/>
  <c r="J16" i="2"/>
  <c r="O16" i="2" s="1"/>
  <c r="O15" i="2"/>
  <c r="N15" i="2"/>
  <c r="L15" i="2"/>
  <c r="Q15" i="2" s="1"/>
  <c r="K15" i="2"/>
  <c r="P15" i="2" s="1"/>
  <c r="J15" i="2"/>
  <c r="N14" i="2"/>
  <c r="L14" i="2"/>
  <c r="Q14" i="2" s="1"/>
  <c r="K14" i="2"/>
  <c r="P14" i="2" s="1"/>
  <c r="J14" i="2"/>
  <c r="O14" i="2" s="1"/>
  <c r="N13" i="2"/>
  <c r="L13" i="2"/>
  <c r="Q13" i="2" s="1"/>
  <c r="K13" i="2"/>
  <c r="P13" i="2" s="1"/>
  <c r="J13" i="2"/>
  <c r="O13" i="2" s="1"/>
  <c r="Q12" i="2"/>
  <c r="N12" i="2"/>
  <c r="L12" i="2"/>
  <c r="L59" i="2" s="1"/>
  <c r="L60" i="2" s="1"/>
  <c r="K12" i="2"/>
  <c r="P12" i="2" s="1"/>
  <c r="J12" i="2"/>
  <c r="O12" i="2" s="1"/>
  <c r="Q11" i="2"/>
  <c r="P11" i="2"/>
  <c r="O11" i="2"/>
  <c r="J59" i="2" l="1"/>
  <c r="J60" i="2" s="1"/>
  <c r="K59" i="2"/>
  <c r="K60" i="2" s="1"/>
</calcChain>
</file>

<file path=xl/sharedStrings.xml><?xml version="1.0" encoding="utf-8"?>
<sst xmlns="http://schemas.openxmlformats.org/spreadsheetml/2006/main" count="429" uniqueCount="26">
  <si>
    <t>Column conditions: TrialName</t>
  </si>
  <si>
    <t>Row conditions: Block1, Block2, Block3</t>
  </si>
  <si>
    <t>Statistics: Response.RT:Mean</t>
  </si>
  <si>
    <t>Filters: None</t>
  </si>
  <si>
    <t>File does not have data alterations.</t>
  </si>
  <si>
    <t>Response.RT:Mean by Block1, Block2, Block3 and TrialName</t>
  </si>
  <si>
    <t>Block1</t>
  </si>
  <si>
    <t>Block2</t>
  </si>
  <si>
    <t>Block3</t>
  </si>
  <si>
    <t>Stats</t>
  </si>
  <si>
    <t>SomaCue_D</t>
  </si>
  <si>
    <t>VSCue_D</t>
  </si>
  <si>
    <t>VizCue_D</t>
  </si>
  <si>
    <t>NULL</t>
  </si>
  <si>
    <t>Mean Response.RT</t>
  </si>
  <si>
    <t xml:space="preserve">Data file: </t>
  </si>
  <si>
    <t xml:space="preserve">Analysis name: </t>
  </si>
  <si>
    <t>S#</t>
  </si>
  <si>
    <t>Wave</t>
  </si>
  <si>
    <t>V</t>
  </si>
  <si>
    <t>S</t>
  </si>
  <si>
    <t>VS</t>
  </si>
  <si>
    <t>ACCURACY</t>
  </si>
  <si>
    <t>ACCURATE TRIAL COUNT</t>
  </si>
  <si>
    <t>sorted RTs in ascending order by condition</t>
  </si>
  <si>
    <t>add stimulus presentation time (+100ms) and change omitted trials (0) to 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</si>
</sst>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"/>
    </xf>
    <xf numFmtId="0" fontId="0" fillId="3" borderId="0" xfId="0" applyFill="1" applyBorder="1" applyAlignment="1"/>
    <xf numFmtId="0" fontId="0" fillId="3" borderId="2" xfId="0" applyFill="1" applyBorder="1" applyAlignment="1"/>
    <xf numFmtId="0" fontId="1" fillId="4" borderId="3" xfId="0" applyFont="1" applyFill="1" applyBorder="1" applyAlignment="1">
      <alignment horizontal="center"/>
    </xf>
    <xf numFmtId="2" fontId="0" fillId="4" borderId="0" xfId="0" applyNumberFormat="1" applyFill="1" applyBorder="1" applyAlignment="1"/>
    <xf numFmtId="2" fontId="0" fillId="4" borderId="2" xfId="0" applyNumberFormat="1" applyFill="1" applyBorder="1" applyAlignment="1"/>
    <xf numFmtId="0" fontId="0" fillId="0" borderId="0" xfId="0" applyFill="1"/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/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ill="1" applyBorder="1" applyAlignme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/>
    <xf numFmtId="2" fontId="1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5"/>
  <sheetViews>
    <sheetView tabSelected="1" workbookViewId="0">
      <selection activeCell="M67" sqref="M67"/>
    </sheetView>
  </sheetViews>
  <sheetFormatPr baseColWidth="10" defaultColWidth="8.83203125" defaultRowHeight="15" x14ac:dyDescent="0.2"/>
  <cols>
    <col min="1" max="3" width="6.6640625" customWidth="1"/>
    <col min="4" max="4" width="18" bestFit="1" customWidth="1"/>
    <col min="5" max="5" width="11.5" bestFit="1" customWidth="1"/>
    <col min="6" max="6" width="9" customWidth="1"/>
    <col min="7" max="7" width="9.5" bestFit="1" customWidth="1"/>
    <col min="8" max="8" width="12" style="8" customWidth="1"/>
    <col min="9" max="9" width="24.1640625" style="11" bestFit="1" customWidth="1"/>
    <col min="10" max="13" width="8.83203125" style="12"/>
    <col min="14" max="14" width="9.1640625" customWidth="1"/>
  </cols>
  <sheetData>
    <row r="1" spans="1:17" x14ac:dyDescent="0.2">
      <c r="A1" t="s">
        <v>16</v>
      </c>
      <c r="I1" t="s">
        <v>24</v>
      </c>
      <c r="J1"/>
      <c r="K1"/>
      <c r="L1"/>
      <c r="M1"/>
      <c r="O1" t="s">
        <v>25</v>
      </c>
    </row>
    <row r="2" spans="1:17" x14ac:dyDescent="0.2">
      <c r="A2" t="s">
        <v>0</v>
      </c>
      <c r="I2"/>
      <c r="J2"/>
      <c r="K2"/>
      <c r="L2"/>
      <c r="M2"/>
    </row>
    <row r="3" spans="1:17" x14ac:dyDescent="0.2">
      <c r="A3" t="s">
        <v>1</v>
      </c>
      <c r="H3" s="8" t="s">
        <v>17</v>
      </c>
      <c r="I3" s="8"/>
      <c r="J3"/>
      <c r="K3"/>
      <c r="L3"/>
      <c r="M3"/>
    </row>
    <row r="4" spans="1:17" x14ac:dyDescent="0.2">
      <c r="A4" t="s">
        <v>2</v>
      </c>
      <c r="H4" s="8" t="s">
        <v>18</v>
      </c>
      <c r="I4" s="8"/>
      <c r="J4"/>
      <c r="K4"/>
      <c r="L4"/>
      <c r="M4"/>
    </row>
    <row r="5" spans="1:17" x14ac:dyDescent="0.2">
      <c r="A5" t="s">
        <v>3</v>
      </c>
      <c r="I5"/>
      <c r="J5"/>
      <c r="K5"/>
      <c r="L5"/>
      <c r="M5"/>
    </row>
    <row r="6" spans="1:17" x14ac:dyDescent="0.2">
      <c r="A6" t="s">
        <v>15</v>
      </c>
      <c r="I6"/>
      <c r="J6"/>
      <c r="K6"/>
      <c r="L6"/>
      <c r="M6"/>
    </row>
    <row r="7" spans="1:17" x14ac:dyDescent="0.2">
      <c r="A7" t="s">
        <v>4</v>
      </c>
      <c r="I7"/>
      <c r="J7"/>
      <c r="K7"/>
      <c r="L7"/>
      <c r="M7"/>
    </row>
    <row r="8" spans="1:17" ht="16" thickBot="1" x14ac:dyDescent="0.25">
      <c r="I8"/>
      <c r="J8"/>
      <c r="K8"/>
      <c r="L8"/>
      <c r="M8"/>
    </row>
    <row r="9" spans="1:17" x14ac:dyDescent="0.2">
      <c r="A9" s="1" t="s">
        <v>5</v>
      </c>
      <c r="B9" s="1"/>
      <c r="C9" s="1"/>
      <c r="D9" s="1"/>
      <c r="E9" s="1"/>
      <c r="F9" s="1"/>
      <c r="G9" s="1"/>
      <c r="H9" s="9"/>
      <c r="I9"/>
      <c r="J9"/>
      <c r="K9"/>
      <c r="L9"/>
      <c r="M9"/>
    </row>
    <row r="10" spans="1:17" x14ac:dyDescent="0.2">
      <c r="A10" s="2" t="s">
        <v>6</v>
      </c>
      <c r="B10" s="2" t="s">
        <v>7</v>
      </c>
      <c r="C10" s="2" t="s">
        <v>8</v>
      </c>
      <c r="D10" s="2" t="s">
        <v>9</v>
      </c>
      <c r="E10" s="5" t="s">
        <v>10</v>
      </c>
      <c r="F10" s="5" t="s">
        <v>11</v>
      </c>
      <c r="G10" s="5" t="s">
        <v>12</v>
      </c>
      <c r="H10" s="10"/>
      <c r="N10" s="8"/>
      <c r="O10" s="13"/>
    </row>
    <row r="11" spans="1:17" x14ac:dyDescent="0.2">
      <c r="A11" s="3" t="s">
        <v>13</v>
      </c>
      <c r="B11" s="3" t="s">
        <v>13</v>
      </c>
      <c r="C11" s="3">
        <v>1</v>
      </c>
      <c r="D11" s="3" t="s">
        <v>14</v>
      </c>
      <c r="E11" s="6"/>
      <c r="F11" s="6"/>
      <c r="G11" s="6">
        <v>219</v>
      </c>
      <c r="H11" s="14"/>
      <c r="J11" s="15" t="s">
        <v>19</v>
      </c>
      <c r="K11" s="15" t="s">
        <v>20</v>
      </c>
      <c r="L11" s="15" t="s">
        <v>21</v>
      </c>
      <c r="M11" s="15"/>
      <c r="N11" s="8"/>
      <c r="O11" s="15" t="str">
        <f>J11</f>
        <v>V</v>
      </c>
      <c r="P11" s="15" t="str">
        <f t="shared" ref="P11:Q11" si="0">K11</f>
        <v>S</v>
      </c>
      <c r="Q11" s="15" t="str">
        <f t="shared" si="0"/>
        <v>VS</v>
      </c>
    </row>
    <row r="12" spans="1:17" x14ac:dyDescent="0.2">
      <c r="A12" s="3" t="s">
        <v>13</v>
      </c>
      <c r="B12" s="3" t="s">
        <v>13</v>
      </c>
      <c r="C12" s="3">
        <v>2</v>
      </c>
      <c r="D12" s="3" t="s">
        <v>14</v>
      </c>
      <c r="E12" s="6"/>
      <c r="F12" s="6"/>
      <c r="G12" s="6">
        <v>379</v>
      </c>
      <c r="H12" s="14"/>
      <c r="I12" s="11">
        <v>1</v>
      </c>
      <c r="J12" s="12">
        <f>IF(ISERROR(SMALL(_viz_RT,I12)),"", SMALL(_viz_RT,I12))</f>
        <v>143</v>
      </c>
      <c r="K12" s="12">
        <f t="shared" ref="K12:K56" si="1">IF(ISERROR(SMALL(_soma_RT,$I12)),"", SMALL(_soma_RT,$I12))</f>
        <v>0</v>
      </c>
      <c r="L12" s="12">
        <f t="shared" ref="L12:L56" si="2">IF(ISERROR(SMALL(_VS_RT,$I12)),"", SMALL(_VS_RT,$I12))</f>
        <v>0</v>
      </c>
      <c r="N12" s="16">
        <f>I12</f>
        <v>1</v>
      </c>
      <c r="O12" s="13">
        <f>IF(J12=0, "Inf", J12+100)</f>
        <v>243</v>
      </c>
      <c r="P12" s="13" t="str">
        <f t="shared" ref="P12:Q27" si="3">IF(K12=0, "Inf", K12+100)</f>
        <v>Inf</v>
      </c>
      <c r="Q12" s="13" t="str">
        <f t="shared" si="3"/>
        <v>Inf</v>
      </c>
    </row>
    <row r="13" spans="1:17" x14ac:dyDescent="0.2">
      <c r="A13" s="3" t="s">
        <v>13</v>
      </c>
      <c r="B13" s="3" t="s">
        <v>13</v>
      </c>
      <c r="C13" s="3">
        <v>3</v>
      </c>
      <c r="D13" s="3" t="s">
        <v>14</v>
      </c>
      <c r="E13" s="6"/>
      <c r="F13" s="6"/>
      <c r="G13" s="6">
        <v>220</v>
      </c>
      <c r="H13" s="14"/>
      <c r="I13" s="11">
        <v>2</v>
      </c>
      <c r="J13" s="12">
        <f t="shared" ref="J13:J52" si="4">IF(ISERROR(SMALL(_viz_RT,I13)),"", SMALL(_viz_RT,I13))</f>
        <v>149</v>
      </c>
      <c r="K13" s="12">
        <f t="shared" si="1"/>
        <v>0</v>
      </c>
      <c r="L13" s="12">
        <f t="shared" si="2"/>
        <v>0</v>
      </c>
      <c r="N13" s="16">
        <f t="shared" ref="N13:N56" si="5">I13</f>
        <v>2</v>
      </c>
      <c r="O13" s="13">
        <f t="shared" ref="O13:Q56" si="6">IF(J13=0, "Inf", J13+100)</f>
        <v>249</v>
      </c>
      <c r="P13" s="13" t="str">
        <f t="shared" si="3"/>
        <v>Inf</v>
      </c>
      <c r="Q13" s="13" t="str">
        <f t="shared" si="3"/>
        <v>Inf</v>
      </c>
    </row>
    <row r="14" spans="1:17" x14ac:dyDescent="0.2">
      <c r="A14" s="3" t="s">
        <v>13</v>
      </c>
      <c r="B14" s="3" t="s">
        <v>13</v>
      </c>
      <c r="C14" s="3">
        <v>4</v>
      </c>
      <c r="D14" s="3" t="s">
        <v>14</v>
      </c>
      <c r="E14" s="6"/>
      <c r="F14" s="6"/>
      <c r="G14" s="6">
        <v>152</v>
      </c>
      <c r="H14" s="14"/>
      <c r="I14" s="11">
        <v>3</v>
      </c>
      <c r="J14" s="12">
        <f t="shared" si="4"/>
        <v>152</v>
      </c>
      <c r="K14" s="12">
        <f t="shared" si="1"/>
        <v>172</v>
      </c>
      <c r="L14" s="12">
        <f t="shared" si="2"/>
        <v>137</v>
      </c>
      <c r="N14" s="16">
        <f t="shared" si="5"/>
        <v>3</v>
      </c>
      <c r="O14" s="13">
        <f t="shared" si="6"/>
        <v>252</v>
      </c>
      <c r="P14" s="13">
        <f t="shared" si="3"/>
        <v>272</v>
      </c>
      <c r="Q14" s="13">
        <f t="shared" si="3"/>
        <v>237</v>
      </c>
    </row>
    <row r="15" spans="1:17" x14ac:dyDescent="0.2">
      <c r="A15" s="3" t="s">
        <v>13</v>
      </c>
      <c r="B15" s="3" t="s">
        <v>13</v>
      </c>
      <c r="C15" s="3">
        <v>5</v>
      </c>
      <c r="D15" s="3" t="s">
        <v>14</v>
      </c>
      <c r="E15" s="6"/>
      <c r="F15" s="6"/>
      <c r="G15" s="6">
        <v>183</v>
      </c>
      <c r="H15" s="14"/>
      <c r="I15" s="11">
        <v>4</v>
      </c>
      <c r="J15" s="12">
        <f t="shared" si="4"/>
        <v>156</v>
      </c>
      <c r="K15" s="12">
        <f t="shared" si="1"/>
        <v>174</v>
      </c>
      <c r="L15" s="12">
        <f t="shared" si="2"/>
        <v>137</v>
      </c>
      <c r="N15" s="16">
        <f t="shared" si="5"/>
        <v>4</v>
      </c>
      <c r="O15" s="13">
        <f t="shared" si="6"/>
        <v>256</v>
      </c>
      <c r="P15" s="13">
        <f t="shared" si="3"/>
        <v>274</v>
      </c>
      <c r="Q15" s="13">
        <f t="shared" si="3"/>
        <v>237</v>
      </c>
    </row>
    <row r="16" spans="1:17" x14ac:dyDescent="0.2">
      <c r="A16" s="3" t="s">
        <v>13</v>
      </c>
      <c r="B16" s="3" t="s">
        <v>13</v>
      </c>
      <c r="C16" s="3">
        <v>6</v>
      </c>
      <c r="D16" s="3" t="s">
        <v>14</v>
      </c>
      <c r="E16" s="6"/>
      <c r="F16" s="6"/>
      <c r="G16" s="6">
        <v>191</v>
      </c>
      <c r="H16" s="14"/>
      <c r="I16" s="11">
        <v>5</v>
      </c>
      <c r="J16" s="12">
        <f t="shared" si="4"/>
        <v>175</v>
      </c>
      <c r="K16" s="12">
        <f t="shared" si="1"/>
        <v>180</v>
      </c>
      <c r="L16" s="12">
        <f t="shared" si="2"/>
        <v>146</v>
      </c>
      <c r="N16" s="16">
        <f t="shared" si="5"/>
        <v>5</v>
      </c>
      <c r="O16" s="13">
        <f t="shared" si="6"/>
        <v>275</v>
      </c>
      <c r="P16" s="13">
        <f t="shared" si="3"/>
        <v>280</v>
      </c>
      <c r="Q16" s="13">
        <f t="shared" si="3"/>
        <v>246</v>
      </c>
    </row>
    <row r="17" spans="1:17" x14ac:dyDescent="0.2">
      <c r="A17" s="3" t="s">
        <v>13</v>
      </c>
      <c r="B17" s="3" t="s">
        <v>13</v>
      </c>
      <c r="C17" s="3">
        <v>7</v>
      </c>
      <c r="D17" s="3" t="s">
        <v>14</v>
      </c>
      <c r="E17" s="6"/>
      <c r="F17" s="6"/>
      <c r="G17" s="6">
        <v>206</v>
      </c>
      <c r="H17" s="14"/>
      <c r="I17" s="11">
        <v>6</v>
      </c>
      <c r="J17" s="12">
        <f t="shared" si="4"/>
        <v>183</v>
      </c>
      <c r="K17" s="12">
        <f t="shared" si="1"/>
        <v>181</v>
      </c>
      <c r="L17" s="12">
        <f t="shared" si="2"/>
        <v>152</v>
      </c>
      <c r="N17" s="16">
        <f t="shared" si="5"/>
        <v>6</v>
      </c>
      <c r="O17" s="13">
        <f t="shared" si="6"/>
        <v>283</v>
      </c>
      <c r="P17" s="13">
        <f t="shared" si="3"/>
        <v>281</v>
      </c>
      <c r="Q17" s="13">
        <f t="shared" si="3"/>
        <v>252</v>
      </c>
    </row>
    <row r="18" spans="1:17" x14ac:dyDescent="0.2">
      <c r="A18" s="3" t="s">
        <v>13</v>
      </c>
      <c r="B18" s="3" t="s">
        <v>13</v>
      </c>
      <c r="C18" s="3">
        <v>8</v>
      </c>
      <c r="D18" s="3" t="s">
        <v>14</v>
      </c>
      <c r="E18" s="6"/>
      <c r="F18" s="6"/>
      <c r="G18" s="6">
        <v>175</v>
      </c>
      <c r="H18" s="14"/>
      <c r="I18" s="11">
        <v>7</v>
      </c>
      <c r="J18" s="12">
        <f t="shared" si="4"/>
        <v>186</v>
      </c>
      <c r="K18" s="12">
        <f t="shared" si="1"/>
        <v>199</v>
      </c>
      <c r="L18" s="12">
        <f t="shared" si="2"/>
        <v>152</v>
      </c>
      <c r="N18" s="16">
        <f t="shared" si="5"/>
        <v>7</v>
      </c>
      <c r="O18" s="13">
        <f t="shared" si="6"/>
        <v>286</v>
      </c>
      <c r="P18" s="13">
        <f t="shared" si="3"/>
        <v>299</v>
      </c>
      <c r="Q18" s="13">
        <f t="shared" si="3"/>
        <v>252</v>
      </c>
    </row>
    <row r="19" spans="1:17" x14ac:dyDescent="0.2">
      <c r="A19" s="3" t="s">
        <v>13</v>
      </c>
      <c r="B19" s="3" t="s">
        <v>13</v>
      </c>
      <c r="C19" s="3">
        <v>9</v>
      </c>
      <c r="D19" s="3" t="s">
        <v>14</v>
      </c>
      <c r="E19" s="6"/>
      <c r="F19" s="6"/>
      <c r="G19" s="6">
        <v>199</v>
      </c>
      <c r="H19" s="14"/>
      <c r="I19" s="11">
        <v>8</v>
      </c>
      <c r="J19" s="12">
        <f t="shared" si="4"/>
        <v>187</v>
      </c>
      <c r="K19" s="12">
        <f t="shared" si="1"/>
        <v>205</v>
      </c>
      <c r="L19" s="12">
        <f t="shared" si="2"/>
        <v>157</v>
      </c>
      <c r="N19" s="16">
        <f t="shared" si="5"/>
        <v>8</v>
      </c>
      <c r="O19" s="13">
        <f t="shared" si="6"/>
        <v>287</v>
      </c>
      <c r="P19" s="13">
        <f t="shared" si="3"/>
        <v>305</v>
      </c>
      <c r="Q19" s="13">
        <f t="shared" si="3"/>
        <v>257</v>
      </c>
    </row>
    <row r="20" spans="1:17" x14ac:dyDescent="0.2">
      <c r="A20" s="3" t="s">
        <v>13</v>
      </c>
      <c r="B20" s="3" t="s">
        <v>13</v>
      </c>
      <c r="C20" s="3">
        <v>10</v>
      </c>
      <c r="D20" s="3" t="s">
        <v>14</v>
      </c>
      <c r="E20" s="6"/>
      <c r="F20" s="6"/>
      <c r="G20" s="6">
        <v>187</v>
      </c>
      <c r="H20" s="14"/>
      <c r="I20" s="11">
        <v>9</v>
      </c>
      <c r="J20" s="12">
        <f t="shared" si="4"/>
        <v>188</v>
      </c>
      <c r="K20" s="12">
        <f t="shared" si="1"/>
        <v>209</v>
      </c>
      <c r="L20" s="12">
        <f t="shared" si="2"/>
        <v>159</v>
      </c>
      <c r="N20" s="16">
        <f t="shared" si="5"/>
        <v>9</v>
      </c>
      <c r="O20" s="13">
        <f t="shared" si="6"/>
        <v>288</v>
      </c>
      <c r="P20" s="13">
        <f t="shared" si="3"/>
        <v>309</v>
      </c>
      <c r="Q20" s="13">
        <f t="shared" si="3"/>
        <v>259</v>
      </c>
    </row>
    <row r="21" spans="1:17" x14ac:dyDescent="0.2">
      <c r="A21" s="3" t="s">
        <v>13</v>
      </c>
      <c r="B21" s="3" t="s">
        <v>13</v>
      </c>
      <c r="C21" s="3">
        <v>11</v>
      </c>
      <c r="D21" s="3" t="s">
        <v>14</v>
      </c>
      <c r="E21" s="6"/>
      <c r="F21" s="6"/>
      <c r="G21" s="6">
        <v>218</v>
      </c>
      <c r="H21" s="14"/>
      <c r="I21" s="11">
        <v>10</v>
      </c>
      <c r="J21" s="12">
        <f t="shared" si="4"/>
        <v>188</v>
      </c>
      <c r="K21" s="12">
        <f t="shared" si="1"/>
        <v>212</v>
      </c>
      <c r="L21" s="12">
        <f t="shared" si="2"/>
        <v>161</v>
      </c>
      <c r="N21" s="16">
        <f t="shared" si="5"/>
        <v>10</v>
      </c>
      <c r="O21" s="13">
        <f t="shared" si="6"/>
        <v>288</v>
      </c>
      <c r="P21" s="13">
        <f t="shared" si="3"/>
        <v>312</v>
      </c>
      <c r="Q21" s="13">
        <f t="shared" si="3"/>
        <v>261</v>
      </c>
    </row>
    <row r="22" spans="1:17" x14ac:dyDescent="0.2">
      <c r="A22" s="3" t="s">
        <v>13</v>
      </c>
      <c r="B22" s="3" t="s">
        <v>13</v>
      </c>
      <c r="C22" s="3">
        <v>12</v>
      </c>
      <c r="D22" s="3" t="s">
        <v>14</v>
      </c>
      <c r="E22" s="6"/>
      <c r="F22" s="6"/>
      <c r="G22" s="6">
        <v>237</v>
      </c>
      <c r="H22" s="14"/>
      <c r="I22" s="11">
        <v>11</v>
      </c>
      <c r="J22" s="12">
        <f t="shared" si="4"/>
        <v>189</v>
      </c>
      <c r="K22" s="12">
        <f t="shared" si="1"/>
        <v>215</v>
      </c>
      <c r="L22" s="12">
        <f t="shared" si="2"/>
        <v>163</v>
      </c>
      <c r="N22" s="16">
        <f t="shared" si="5"/>
        <v>11</v>
      </c>
      <c r="O22" s="13">
        <f t="shared" si="6"/>
        <v>289</v>
      </c>
      <c r="P22" s="13">
        <f t="shared" si="3"/>
        <v>315</v>
      </c>
      <c r="Q22" s="13">
        <f t="shared" si="3"/>
        <v>263</v>
      </c>
    </row>
    <row r="23" spans="1:17" x14ac:dyDescent="0.2">
      <c r="A23" s="3" t="s">
        <v>13</v>
      </c>
      <c r="B23" s="3" t="s">
        <v>13</v>
      </c>
      <c r="C23" s="3">
        <v>13</v>
      </c>
      <c r="D23" s="3" t="s">
        <v>14</v>
      </c>
      <c r="E23" s="6"/>
      <c r="F23" s="6"/>
      <c r="G23" s="6">
        <v>191</v>
      </c>
      <c r="H23" s="14"/>
      <c r="I23" s="11">
        <v>12</v>
      </c>
      <c r="J23" s="12">
        <f t="shared" si="4"/>
        <v>191</v>
      </c>
      <c r="K23" s="12">
        <f t="shared" si="1"/>
        <v>217</v>
      </c>
      <c r="L23" s="12">
        <f t="shared" si="2"/>
        <v>170</v>
      </c>
      <c r="N23" s="16">
        <f t="shared" si="5"/>
        <v>12</v>
      </c>
      <c r="O23" s="13">
        <f t="shared" si="6"/>
        <v>291</v>
      </c>
      <c r="P23" s="13">
        <f t="shared" si="3"/>
        <v>317</v>
      </c>
      <c r="Q23" s="13">
        <f t="shared" si="3"/>
        <v>270</v>
      </c>
    </row>
    <row r="24" spans="1:17" x14ac:dyDescent="0.2">
      <c r="A24" s="3" t="s">
        <v>13</v>
      </c>
      <c r="B24" s="3" t="s">
        <v>13</v>
      </c>
      <c r="C24" s="3">
        <v>14</v>
      </c>
      <c r="D24" s="3" t="s">
        <v>14</v>
      </c>
      <c r="E24" s="6"/>
      <c r="F24" s="6"/>
      <c r="G24" s="6">
        <v>149</v>
      </c>
      <c r="H24" s="14"/>
      <c r="I24" s="11">
        <v>13</v>
      </c>
      <c r="J24" s="12">
        <f t="shared" si="4"/>
        <v>191</v>
      </c>
      <c r="K24" s="12">
        <f t="shared" si="1"/>
        <v>218</v>
      </c>
      <c r="L24" s="12">
        <f t="shared" si="2"/>
        <v>170</v>
      </c>
      <c r="N24" s="16">
        <f t="shared" si="5"/>
        <v>13</v>
      </c>
      <c r="O24" s="13">
        <f t="shared" si="6"/>
        <v>291</v>
      </c>
      <c r="P24" s="13">
        <f t="shared" si="3"/>
        <v>318</v>
      </c>
      <c r="Q24" s="13">
        <f t="shared" si="3"/>
        <v>270</v>
      </c>
    </row>
    <row r="25" spans="1:17" x14ac:dyDescent="0.2">
      <c r="A25" s="3" t="s">
        <v>13</v>
      </c>
      <c r="B25" s="3" t="s">
        <v>13</v>
      </c>
      <c r="C25" s="3">
        <v>15</v>
      </c>
      <c r="D25" s="3" t="s">
        <v>14</v>
      </c>
      <c r="E25" s="6"/>
      <c r="F25" s="6"/>
      <c r="G25" s="6">
        <v>188</v>
      </c>
      <c r="H25" s="14"/>
      <c r="I25" s="11">
        <v>14</v>
      </c>
      <c r="J25" s="12">
        <f t="shared" si="4"/>
        <v>197</v>
      </c>
      <c r="K25" s="12">
        <f t="shared" si="1"/>
        <v>219</v>
      </c>
      <c r="L25" s="12">
        <f t="shared" si="2"/>
        <v>172</v>
      </c>
      <c r="N25" s="16">
        <f t="shared" si="5"/>
        <v>14</v>
      </c>
      <c r="O25" s="13">
        <f t="shared" si="6"/>
        <v>297</v>
      </c>
      <c r="P25" s="13">
        <f t="shared" si="3"/>
        <v>319</v>
      </c>
      <c r="Q25" s="13">
        <f t="shared" si="3"/>
        <v>272</v>
      </c>
    </row>
    <row r="26" spans="1:17" x14ac:dyDescent="0.2">
      <c r="A26" s="3" t="s">
        <v>13</v>
      </c>
      <c r="B26" s="3" t="s">
        <v>13</v>
      </c>
      <c r="C26" s="3">
        <v>16</v>
      </c>
      <c r="D26" s="3" t="s">
        <v>14</v>
      </c>
      <c r="E26" s="6">
        <v>229</v>
      </c>
      <c r="F26" s="6"/>
      <c r="G26" s="6"/>
      <c r="H26" s="14"/>
      <c r="I26" s="11">
        <v>15</v>
      </c>
      <c r="J26" s="12">
        <f t="shared" si="4"/>
        <v>199</v>
      </c>
      <c r="K26" s="12">
        <f t="shared" si="1"/>
        <v>223</v>
      </c>
      <c r="L26" s="12">
        <f t="shared" si="2"/>
        <v>180</v>
      </c>
      <c r="N26" s="16">
        <f t="shared" si="5"/>
        <v>15</v>
      </c>
      <c r="O26" s="13">
        <f t="shared" si="6"/>
        <v>299</v>
      </c>
      <c r="P26" s="13">
        <f t="shared" si="3"/>
        <v>323</v>
      </c>
      <c r="Q26" s="13">
        <f t="shared" si="3"/>
        <v>280</v>
      </c>
    </row>
    <row r="27" spans="1:17" x14ac:dyDescent="0.2">
      <c r="A27" s="3" t="s">
        <v>13</v>
      </c>
      <c r="B27" s="3" t="s">
        <v>13</v>
      </c>
      <c r="C27" s="3">
        <v>17</v>
      </c>
      <c r="D27" s="3" t="s">
        <v>14</v>
      </c>
      <c r="E27" s="6">
        <v>180</v>
      </c>
      <c r="F27" s="6"/>
      <c r="G27" s="6"/>
      <c r="H27" s="14"/>
      <c r="I27" s="11">
        <v>16</v>
      </c>
      <c r="J27" s="12">
        <f t="shared" si="4"/>
        <v>200</v>
      </c>
      <c r="K27" s="12">
        <f t="shared" si="1"/>
        <v>226</v>
      </c>
      <c r="L27" s="12">
        <f t="shared" si="2"/>
        <v>185</v>
      </c>
      <c r="N27" s="16">
        <f t="shared" si="5"/>
        <v>16</v>
      </c>
      <c r="O27" s="13">
        <f t="shared" si="6"/>
        <v>300</v>
      </c>
      <c r="P27" s="13">
        <f t="shared" si="3"/>
        <v>326</v>
      </c>
      <c r="Q27" s="13">
        <f t="shared" si="3"/>
        <v>285</v>
      </c>
    </row>
    <row r="28" spans="1:17" x14ac:dyDescent="0.2">
      <c r="A28" s="3" t="s">
        <v>13</v>
      </c>
      <c r="B28" s="3" t="s">
        <v>13</v>
      </c>
      <c r="C28" s="3">
        <v>18</v>
      </c>
      <c r="D28" s="3" t="s">
        <v>14</v>
      </c>
      <c r="E28" s="6">
        <v>243</v>
      </c>
      <c r="F28" s="6"/>
      <c r="G28" s="6"/>
      <c r="H28" s="14"/>
      <c r="I28" s="11">
        <v>17</v>
      </c>
      <c r="J28" s="12">
        <f t="shared" si="4"/>
        <v>200</v>
      </c>
      <c r="K28" s="12">
        <f t="shared" si="1"/>
        <v>228</v>
      </c>
      <c r="L28" s="12">
        <f t="shared" si="2"/>
        <v>190</v>
      </c>
      <c r="N28" s="16">
        <f t="shared" si="5"/>
        <v>17</v>
      </c>
      <c r="O28" s="13">
        <f t="shared" si="6"/>
        <v>300</v>
      </c>
      <c r="P28" s="13">
        <f t="shared" si="6"/>
        <v>328</v>
      </c>
      <c r="Q28" s="13">
        <f t="shared" si="6"/>
        <v>290</v>
      </c>
    </row>
    <row r="29" spans="1:17" x14ac:dyDescent="0.2">
      <c r="A29" s="3" t="s">
        <v>13</v>
      </c>
      <c r="B29" s="3" t="s">
        <v>13</v>
      </c>
      <c r="C29" s="3">
        <v>19</v>
      </c>
      <c r="D29" s="3" t="s">
        <v>14</v>
      </c>
      <c r="E29" s="6">
        <v>253</v>
      </c>
      <c r="F29" s="6"/>
      <c r="G29" s="6"/>
      <c r="H29" s="14"/>
      <c r="I29" s="11">
        <v>18</v>
      </c>
      <c r="J29" s="12">
        <f t="shared" si="4"/>
        <v>201</v>
      </c>
      <c r="K29" s="12">
        <f t="shared" si="1"/>
        <v>229</v>
      </c>
      <c r="L29" s="12">
        <f t="shared" si="2"/>
        <v>194</v>
      </c>
      <c r="N29" s="16">
        <f t="shared" si="5"/>
        <v>18</v>
      </c>
      <c r="O29" s="13">
        <f t="shared" si="6"/>
        <v>301</v>
      </c>
      <c r="P29" s="13">
        <f t="shared" si="6"/>
        <v>329</v>
      </c>
      <c r="Q29" s="13">
        <f t="shared" si="6"/>
        <v>294</v>
      </c>
    </row>
    <row r="30" spans="1:17" x14ac:dyDescent="0.2">
      <c r="A30" s="3" t="s">
        <v>13</v>
      </c>
      <c r="B30" s="3" t="s">
        <v>13</v>
      </c>
      <c r="C30" s="3">
        <v>20</v>
      </c>
      <c r="D30" s="3" t="s">
        <v>14</v>
      </c>
      <c r="E30" s="6">
        <v>287</v>
      </c>
      <c r="F30" s="6"/>
      <c r="G30" s="6"/>
      <c r="H30" s="14"/>
      <c r="I30" s="11">
        <v>19</v>
      </c>
      <c r="J30" s="12">
        <f t="shared" si="4"/>
        <v>205</v>
      </c>
      <c r="K30" s="12">
        <f t="shared" si="1"/>
        <v>231</v>
      </c>
      <c r="L30" s="12">
        <f t="shared" si="2"/>
        <v>196</v>
      </c>
      <c r="N30" s="16">
        <f t="shared" si="5"/>
        <v>19</v>
      </c>
      <c r="O30" s="13">
        <f t="shared" si="6"/>
        <v>305</v>
      </c>
      <c r="P30" s="13">
        <f t="shared" si="6"/>
        <v>331</v>
      </c>
      <c r="Q30" s="13">
        <f t="shared" si="6"/>
        <v>296</v>
      </c>
    </row>
    <row r="31" spans="1:17" x14ac:dyDescent="0.2">
      <c r="A31" s="3" t="s">
        <v>13</v>
      </c>
      <c r="B31" s="3" t="s">
        <v>13</v>
      </c>
      <c r="C31" s="3">
        <v>21</v>
      </c>
      <c r="D31" s="3" t="s">
        <v>14</v>
      </c>
      <c r="E31" s="6">
        <v>278</v>
      </c>
      <c r="F31" s="6"/>
      <c r="G31" s="6"/>
      <c r="H31" s="14"/>
      <c r="I31" s="11">
        <v>20</v>
      </c>
      <c r="J31" s="12">
        <f t="shared" si="4"/>
        <v>206</v>
      </c>
      <c r="K31" s="12">
        <f t="shared" si="1"/>
        <v>234</v>
      </c>
      <c r="L31" s="12">
        <f t="shared" si="2"/>
        <v>198</v>
      </c>
      <c r="N31" s="16">
        <f t="shared" si="5"/>
        <v>20</v>
      </c>
      <c r="O31" s="13">
        <f t="shared" si="6"/>
        <v>306</v>
      </c>
      <c r="P31" s="13">
        <f t="shared" si="6"/>
        <v>334</v>
      </c>
      <c r="Q31" s="13">
        <f t="shared" si="6"/>
        <v>298</v>
      </c>
    </row>
    <row r="32" spans="1:17" x14ac:dyDescent="0.2">
      <c r="A32" s="3" t="s">
        <v>13</v>
      </c>
      <c r="B32" s="3" t="s">
        <v>13</v>
      </c>
      <c r="C32" s="3">
        <v>22</v>
      </c>
      <c r="D32" s="3" t="s">
        <v>14</v>
      </c>
      <c r="E32" s="6">
        <v>259</v>
      </c>
      <c r="F32" s="6"/>
      <c r="G32" s="6"/>
      <c r="H32" s="14"/>
      <c r="I32" s="11">
        <v>21</v>
      </c>
      <c r="J32" s="12">
        <f t="shared" si="4"/>
        <v>208</v>
      </c>
      <c r="K32" s="12">
        <f t="shared" si="1"/>
        <v>236</v>
      </c>
      <c r="L32" s="12">
        <f t="shared" si="2"/>
        <v>198</v>
      </c>
      <c r="N32" s="16">
        <f t="shared" si="5"/>
        <v>21</v>
      </c>
      <c r="O32" s="13">
        <f t="shared" si="6"/>
        <v>308</v>
      </c>
      <c r="P32" s="13">
        <f t="shared" si="6"/>
        <v>336</v>
      </c>
      <c r="Q32" s="13">
        <f t="shared" si="6"/>
        <v>298</v>
      </c>
    </row>
    <row r="33" spans="1:17" x14ac:dyDescent="0.2">
      <c r="A33" s="3" t="s">
        <v>13</v>
      </c>
      <c r="B33" s="3" t="s">
        <v>13</v>
      </c>
      <c r="C33" s="3">
        <v>23</v>
      </c>
      <c r="D33" s="3" t="s">
        <v>14</v>
      </c>
      <c r="E33" s="6">
        <v>172</v>
      </c>
      <c r="F33" s="6"/>
      <c r="G33" s="6"/>
      <c r="H33" s="14"/>
      <c r="I33" s="11">
        <v>22</v>
      </c>
      <c r="J33" s="12">
        <f t="shared" si="4"/>
        <v>215</v>
      </c>
      <c r="K33" s="12">
        <f t="shared" si="1"/>
        <v>240</v>
      </c>
      <c r="L33" s="12">
        <f t="shared" si="2"/>
        <v>205</v>
      </c>
      <c r="N33" s="16">
        <f t="shared" si="5"/>
        <v>22</v>
      </c>
      <c r="O33" s="13">
        <f t="shared" si="6"/>
        <v>315</v>
      </c>
      <c r="P33" s="13">
        <f t="shared" si="6"/>
        <v>340</v>
      </c>
      <c r="Q33" s="13">
        <f t="shared" si="6"/>
        <v>305</v>
      </c>
    </row>
    <row r="34" spans="1:17" x14ac:dyDescent="0.2">
      <c r="A34" s="3" t="s">
        <v>13</v>
      </c>
      <c r="B34" s="3" t="s">
        <v>13</v>
      </c>
      <c r="C34" s="3">
        <v>24</v>
      </c>
      <c r="D34" s="3" t="s">
        <v>14</v>
      </c>
      <c r="E34" s="6">
        <v>205</v>
      </c>
      <c r="F34" s="6"/>
      <c r="G34" s="6"/>
      <c r="H34" s="14"/>
      <c r="I34" s="11">
        <v>23</v>
      </c>
      <c r="J34" s="12">
        <f t="shared" si="4"/>
        <v>218</v>
      </c>
      <c r="K34" s="12">
        <f t="shared" si="1"/>
        <v>243</v>
      </c>
      <c r="L34" s="12">
        <f t="shared" si="2"/>
        <v>208</v>
      </c>
      <c r="N34" s="16">
        <f t="shared" si="5"/>
        <v>23</v>
      </c>
      <c r="O34" s="13">
        <f t="shared" si="6"/>
        <v>318</v>
      </c>
      <c r="P34" s="13">
        <f t="shared" si="6"/>
        <v>343</v>
      </c>
      <c r="Q34" s="13">
        <f t="shared" si="6"/>
        <v>308</v>
      </c>
    </row>
    <row r="35" spans="1:17" x14ac:dyDescent="0.2">
      <c r="A35" s="3" t="s">
        <v>13</v>
      </c>
      <c r="B35" s="3" t="s">
        <v>13</v>
      </c>
      <c r="C35" s="3">
        <v>25</v>
      </c>
      <c r="D35" s="3" t="s">
        <v>14</v>
      </c>
      <c r="E35" s="6">
        <v>640</v>
      </c>
      <c r="F35" s="6"/>
      <c r="G35" s="6"/>
      <c r="H35" s="14"/>
      <c r="I35" s="11">
        <v>24</v>
      </c>
      <c r="J35" s="12">
        <f t="shared" si="4"/>
        <v>219</v>
      </c>
      <c r="K35" s="12">
        <f t="shared" si="1"/>
        <v>245</v>
      </c>
      <c r="L35" s="12">
        <f t="shared" si="2"/>
        <v>209</v>
      </c>
      <c r="N35" s="16">
        <f t="shared" si="5"/>
        <v>24</v>
      </c>
      <c r="O35" s="13">
        <f t="shared" si="6"/>
        <v>319</v>
      </c>
      <c r="P35" s="13">
        <f t="shared" si="6"/>
        <v>345</v>
      </c>
      <c r="Q35" s="13">
        <f t="shared" si="6"/>
        <v>309</v>
      </c>
    </row>
    <row r="36" spans="1:17" x14ac:dyDescent="0.2">
      <c r="A36" s="3" t="s">
        <v>13</v>
      </c>
      <c r="B36" s="3" t="s">
        <v>13</v>
      </c>
      <c r="C36" s="3">
        <v>26</v>
      </c>
      <c r="D36" s="3" t="s">
        <v>14</v>
      </c>
      <c r="E36" s="6">
        <v>223</v>
      </c>
      <c r="F36" s="6"/>
      <c r="G36" s="6"/>
      <c r="H36" s="14"/>
      <c r="I36" s="11">
        <v>25</v>
      </c>
      <c r="J36" s="12">
        <f t="shared" si="4"/>
        <v>220</v>
      </c>
      <c r="K36" s="12">
        <f t="shared" si="1"/>
        <v>246</v>
      </c>
      <c r="L36" s="12">
        <f t="shared" si="2"/>
        <v>211</v>
      </c>
      <c r="N36" s="16">
        <f t="shared" si="5"/>
        <v>25</v>
      </c>
      <c r="O36" s="13">
        <f t="shared" si="6"/>
        <v>320</v>
      </c>
      <c r="P36" s="13">
        <f t="shared" si="6"/>
        <v>346</v>
      </c>
      <c r="Q36" s="13">
        <f t="shared" si="6"/>
        <v>311</v>
      </c>
    </row>
    <row r="37" spans="1:17" x14ac:dyDescent="0.2">
      <c r="A37" s="3" t="s">
        <v>13</v>
      </c>
      <c r="B37" s="3" t="s">
        <v>13</v>
      </c>
      <c r="C37" s="3">
        <v>27</v>
      </c>
      <c r="D37" s="3" t="s">
        <v>14</v>
      </c>
      <c r="E37" s="6">
        <v>181</v>
      </c>
      <c r="F37" s="6"/>
      <c r="G37" s="6"/>
      <c r="H37" s="14"/>
      <c r="I37" s="11">
        <v>26</v>
      </c>
      <c r="J37" s="12">
        <f t="shared" si="4"/>
        <v>222</v>
      </c>
      <c r="K37" s="12">
        <f t="shared" si="1"/>
        <v>253</v>
      </c>
      <c r="L37" s="12">
        <f t="shared" si="2"/>
        <v>214</v>
      </c>
      <c r="N37" s="16">
        <f t="shared" si="5"/>
        <v>26</v>
      </c>
      <c r="O37" s="13">
        <f t="shared" si="6"/>
        <v>322</v>
      </c>
      <c r="P37" s="13">
        <f t="shared" si="6"/>
        <v>353</v>
      </c>
      <c r="Q37" s="13">
        <f t="shared" si="6"/>
        <v>314</v>
      </c>
    </row>
    <row r="38" spans="1:17" x14ac:dyDescent="0.2">
      <c r="A38" s="3" t="s">
        <v>13</v>
      </c>
      <c r="B38" s="3" t="s">
        <v>13</v>
      </c>
      <c r="C38" s="3">
        <v>28</v>
      </c>
      <c r="D38" s="3" t="s">
        <v>14</v>
      </c>
      <c r="E38" s="6">
        <v>256</v>
      </c>
      <c r="F38" s="6"/>
      <c r="G38" s="6"/>
      <c r="H38" s="14"/>
      <c r="I38" s="16">
        <v>27</v>
      </c>
      <c r="J38" s="12">
        <f t="shared" si="4"/>
        <v>232</v>
      </c>
      <c r="K38" s="12">
        <f t="shared" si="1"/>
        <v>256</v>
      </c>
      <c r="L38" s="12">
        <f t="shared" si="2"/>
        <v>214</v>
      </c>
      <c r="N38" s="16">
        <f t="shared" si="5"/>
        <v>27</v>
      </c>
      <c r="O38" s="13">
        <f t="shared" si="6"/>
        <v>332</v>
      </c>
      <c r="P38" s="13">
        <f t="shared" si="6"/>
        <v>356</v>
      </c>
      <c r="Q38" s="13">
        <f t="shared" si="6"/>
        <v>314</v>
      </c>
    </row>
    <row r="39" spans="1:17" x14ac:dyDescent="0.2">
      <c r="A39" s="3" t="s">
        <v>13</v>
      </c>
      <c r="B39" s="3" t="s">
        <v>13</v>
      </c>
      <c r="C39" s="3">
        <v>29</v>
      </c>
      <c r="D39" s="3" t="s">
        <v>14</v>
      </c>
      <c r="E39" s="6">
        <v>228</v>
      </c>
      <c r="F39" s="6"/>
      <c r="G39" s="6"/>
      <c r="H39" s="14"/>
      <c r="I39" s="16">
        <v>28</v>
      </c>
      <c r="J39" s="12">
        <f t="shared" si="4"/>
        <v>236</v>
      </c>
      <c r="K39" s="12">
        <f t="shared" si="1"/>
        <v>259</v>
      </c>
      <c r="L39" s="12">
        <f t="shared" si="2"/>
        <v>217</v>
      </c>
      <c r="N39" s="16">
        <f t="shared" si="5"/>
        <v>28</v>
      </c>
      <c r="O39" s="13">
        <f t="shared" si="6"/>
        <v>336</v>
      </c>
      <c r="P39" s="13">
        <f t="shared" si="6"/>
        <v>359</v>
      </c>
      <c r="Q39" s="13">
        <f t="shared" si="6"/>
        <v>317</v>
      </c>
    </row>
    <row r="40" spans="1:17" x14ac:dyDescent="0.2">
      <c r="A40" s="3" t="s">
        <v>13</v>
      </c>
      <c r="B40" s="3" t="s">
        <v>13</v>
      </c>
      <c r="C40" s="3">
        <v>30</v>
      </c>
      <c r="D40" s="3" t="s">
        <v>14</v>
      </c>
      <c r="E40" s="6">
        <v>226</v>
      </c>
      <c r="F40" s="6"/>
      <c r="G40" s="6"/>
      <c r="H40" s="14"/>
      <c r="I40" s="16">
        <v>29</v>
      </c>
      <c r="J40" s="12">
        <f t="shared" si="4"/>
        <v>237</v>
      </c>
      <c r="K40" s="12">
        <f t="shared" si="1"/>
        <v>278</v>
      </c>
      <c r="L40" s="12">
        <f t="shared" si="2"/>
        <v>218</v>
      </c>
      <c r="N40" s="16">
        <f t="shared" si="5"/>
        <v>29</v>
      </c>
      <c r="O40" s="13">
        <f t="shared" si="6"/>
        <v>337</v>
      </c>
      <c r="P40" s="13">
        <f t="shared" si="6"/>
        <v>378</v>
      </c>
      <c r="Q40" s="13">
        <f t="shared" si="6"/>
        <v>318</v>
      </c>
    </row>
    <row r="41" spans="1:17" x14ac:dyDescent="0.2">
      <c r="A41" s="3" t="s">
        <v>13</v>
      </c>
      <c r="B41" s="3" t="s">
        <v>13</v>
      </c>
      <c r="C41" s="3">
        <v>31</v>
      </c>
      <c r="D41" s="3" t="s">
        <v>14</v>
      </c>
      <c r="E41" s="6"/>
      <c r="F41" s="6">
        <v>170</v>
      </c>
      <c r="G41" s="6"/>
      <c r="H41" s="14"/>
      <c r="I41" s="16">
        <v>30</v>
      </c>
      <c r="J41" s="12">
        <f t="shared" si="4"/>
        <v>238</v>
      </c>
      <c r="K41" s="12">
        <f t="shared" si="1"/>
        <v>287</v>
      </c>
      <c r="L41" s="12">
        <f t="shared" si="2"/>
        <v>225</v>
      </c>
      <c r="N41" s="16">
        <f t="shared" si="5"/>
        <v>30</v>
      </c>
      <c r="O41" s="13">
        <f t="shared" si="6"/>
        <v>338</v>
      </c>
      <c r="P41" s="13">
        <f t="shared" si="6"/>
        <v>387</v>
      </c>
      <c r="Q41" s="13">
        <f t="shared" si="6"/>
        <v>325</v>
      </c>
    </row>
    <row r="42" spans="1:17" x14ac:dyDescent="0.2">
      <c r="A42" s="3" t="s">
        <v>13</v>
      </c>
      <c r="B42" s="3" t="s">
        <v>13</v>
      </c>
      <c r="C42" s="3">
        <v>32</v>
      </c>
      <c r="D42" s="3" t="s">
        <v>14</v>
      </c>
      <c r="E42" s="6"/>
      <c r="F42" s="6">
        <v>196</v>
      </c>
      <c r="G42" s="6"/>
      <c r="H42" s="14"/>
      <c r="I42" s="16">
        <v>31</v>
      </c>
      <c r="J42" s="12">
        <f t="shared" si="4"/>
        <v>239</v>
      </c>
      <c r="K42" s="12">
        <f t="shared" si="1"/>
        <v>291</v>
      </c>
      <c r="L42" s="12">
        <f t="shared" si="2"/>
        <v>231</v>
      </c>
      <c r="N42" s="16">
        <f t="shared" si="5"/>
        <v>31</v>
      </c>
      <c r="O42" s="13">
        <f t="shared" si="6"/>
        <v>339</v>
      </c>
      <c r="P42" s="13">
        <f t="shared" si="6"/>
        <v>391</v>
      </c>
      <c r="Q42" s="13">
        <f t="shared" si="6"/>
        <v>331</v>
      </c>
    </row>
    <row r="43" spans="1:17" x14ac:dyDescent="0.2">
      <c r="A43" s="3" t="s">
        <v>13</v>
      </c>
      <c r="B43" s="3" t="s">
        <v>13</v>
      </c>
      <c r="C43" s="3">
        <v>33</v>
      </c>
      <c r="D43" s="3" t="s">
        <v>14</v>
      </c>
      <c r="E43" s="6"/>
      <c r="F43" s="6">
        <v>137</v>
      </c>
      <c r="G43" s="6"/>
      <c r="H43" s="14"/>
      <c r="I43" s="16">
        <v>32</v>
      </c>
      <c r="J43" s="12">
        <f t="shared" si="4"/>
        <v>240</v>
      </c>
      <c r="K43" s="12">
        <f t="shared" si="1"/>
        <v>319</v>
      </c>
      <c r="L43" s="12">
        <f t="shared" si="2"/>
        <v>231</v>
      </c>
      <c r="N43" s="16">
        <f t="shared" si="5"/>
        <v>32</v>
      </c>
      <c r="O43" s="13">
        <f t="shared" si="6"/>
        <v>340</v>
      </c>
      <c r="P43" s="13">
        <f t="shared" si="6"/>
        <v>419</v>
      </c>
      <c r="Q43" s="13">
        <f t="shared" si="6"/>
        <v>331</v>
      </c>
    </row>
    <row r="44" spans="1:17" x14ac:dyDescent="0.2">
      <c r="A44" s="3" t="s">
        <v>13</v>
      </c>
      <c r="B44" s="3" t="s">
        <v>13</v>
      </c>
      <c r="C44" s="3">
        <v>34</v>
      </c>
      <c r="D44" s="3" t="s">
        <v>14</v>
      </c>
      <c r="E44" s="6"/>
      <c r="F44" s="6">
        <v>218</v>
      </c>
      <c r="G44" s="6"/>
      <c r="H44" s="14"/>
      <c r="I44" s="16">
        <v>33</v>
      </c>
      <c r="J44" s="12">
        <f t="shared" si="4"/>
        <v>255</v>
      </c>
      <c r="K44" s="12">
        <f t="shared" si="1"/>
        <v>329</v>
      </c>
      <c r="L44" s="12">
        <f t="shared" si="2"/>
        <v>238</v>
      </c>
      <c r="N44" s="16">
        <f t="shared" si="5"/>
        <v>33</v>
      </c>
      <c r="O44" s="13">
        <f t="shared" si="6"/>
        <v>355</v>
      </c>
      <c r="P44" s="13">
        <f t="shared" si="6"/>
        <v>429</v>
      </c>
      <c r="Q44" s="13">
        <f t="shared" si="6"/>
        <v>338</v>
      </c>
    </row>
    <row r="45" spans="1:17" x14ac:dyDescent="0.2">
      <c r="A45" s="3" t="s">
        <v>13</v>
      </c>
      <c r="B45" s="3" t="s">
        <v>13</v>
      </c>
      <c r="C45" s="3">
        <v>35</v>
      </c>
      <c r="D45" s="3" t="s">
        <v>14</v>
      </c>
      <c r="E45" s="6"/>
      <c r="F45" s="6">
        <v>159</v>
      </c>
      <c r="G45" s="6"/>
      <c r="H45" s="14"/>
      <c r="I45" s="16">
        <v>34</v>
      </c>
      <c r="J45" s="12">
        <f t="shared" si="4"/>
        <v>257</v>
      </c>
      <c r="K45" s="12">
        <f t="shared" si="1"/>
        <v>362</v>
      </c>
      <c r="L45" s="12">
        <f t="shared" si="2"/>
        <v>238</v>
      </c>
      <c r="N45" s="16">
        <f t="shared" si="5"/>
        <v>34</v>
      </c>
      <c r="O45" s="13">
        <f t="shared" si="6"/>
        <v>357</v>
      </c>
      <c r="P45" s="13">
        <f t="shared" si="6"/>
        <v>462</v>
      </c>
      <c r="Q45" s="13">
        <f t="shared" si="6"/>
        <v>338</v>
      </c>
    </row>
    <row r="46" spans="1:17" x14ac:dyDescent="0.2">
      <c r="A46" s="3" t="s">
        <v>13</v>
      </c>
      <c r="B46" s="3" t="s">
        <v>13</v>
      </c>
      <c r="C46" s="3">
        <v>36</v>
      </c>
      <c r="D46" s="3" t="s">
        <v>14</v>
      </c>
      <c r="E46" s="6"/>
      <c r="F46" s="6">
        <v>163</v>
      </c>
      <c r="G46" s="6"/>
      <c r="H46" s="14"/>
      <c r="I46" s="16">
        <v>35</v>
      </c>
      <c r="J46" s="12">
        <f t="shared" si="4"/>
        <v>258</v>
      </c>
      <c r="K46" s="12">
        <f t="shared" si="1"/>
        <v>371</v>
      </c>
      <c r="L46" s="12">
        <f t="shared" si="2"/>
        <v>242</v>
      </c>
      <c r="N46" s="16">
        <f t="shared" si="5"/>
        <v>35</v>
      </c>
      <c r="O46" s="13">
        <f t="shared" si="6"/>
        <v>358</v>
      </c>
      <c r="P46" s="13">
        <f t="shared" si="6"/>
        <v>471</v>
      </c>
      <c r="Q46" s="13">
        <f t="shared" si="6"/>
        <v>342</v>
      </c>
    </row>
    <row r="47" spans="1:17" x14ac:dyDescent="0.2">
      <c r="A47" s="3" t="s">
        <v>13</v>
      </c>
      <c r="B47" s="3" t="s">
        <v>13</v>
      </c>
      <c r="C47" s="3">
        <v>37</v>
      </c>
      <c r="D47" s="3" t="s">
        <v>14</v>
      </c>
      <c r="E47" s="6"/>
      <c r="F47" s="6">
        <v>208</v>
      </c>
      <c r="G47" s="6"/>
      <c r="H47" s="14"/>
      <c r="I47" s="16">
        <v>36</v>
      </c>
      <c r="J47" s="12">
        <f t="shared" si="4"/>
        <v>271</v>
      </c>
      <c r="K47" s="12">
        <f t="shared" si="1"/>
        <v>414</v>
      </c>
      <c r="L47" s="12">
        <f t="shared" si="2"/>
        <v>251</v>
      </c>
      <c r="N47" s="16">
        <f t="shared" si="5"/>
        <v>36</v>
      </c>
      <c r="O47" s="13">
        <f t="shared" si="6"/>
        <v>371</v>
      </c>
      <c r="P47" s="13">
        <f t="shared" si="6"/>
        <v>514</v>
      </c>
      <c r="Q47" s="13">
        <f t="shared" si="6"/>
        <v>351</v>
      </c>
    </row>
    <row r="48" spans="1:17" x14ac:dyDescent="0.2">
      <c r="A48" s="3" t="s">
        <v>13</v>
      </c>
      <c r="B48" s="3" t="s">
        <v>13</v>
      </c>
      <c r="C48" s="3">
        <v>38</v>
      </c>
      <c r="D48" s="3" t="s">
        <v>14</v>
      </c>
      <c r="E48" s="6"/>
      <c r="F48" s="6">
        <v>198</v>
      </c>
      <c r="G48" s="6"/>
      <c r="H48" s="14"/>
      <c r="I48" s="16">
        <v>37</v>
      </c>
      <c r="J48" s="12">
        <f t="shared" si="4"/>
        <v>303</v>
      </c>
      <c r="K48" s="12">
        <f t="shared" si="1"/>
        <v>426</v>
      </c>
      <c r="L48" s="12">
        <f t="shared" si="2"/>
        <v>270</v>
      </c>
      <c r="N48" s="16">
        <f t="shared" si="5"/>
        <v>37</v>
      </c>
      <c r="O48" s="13">
        <f t="shared" si="6"/>
        <v>403</v>
      </c>
      <c r="P48" s="13">
        <f t="shared" si="6"/>
        <v>526</v>
      </c>
      <c r="Q48" s="13">
        <f t="shared" si="6"/>
        <v>370</v>
      </c>
    </row>
    <row r="49" spans="1:17" x14ac:dyDescent="0.2">
      <c r="A49" s="3" t="s">
        <v>13</v>
      </c>
      <c r="B49" s="3" t="s">
        <v>13</v>
      </c>
      <c r="C49" s="3">
        <v>39</v>
      </c>
      <c r="D49" s="3" t="s">
        <v>14</v>
      </c>
      <c r="E49" s="6"/>
      <c r="F49" s="6">
        <v>231</v>
      </c>
      <c r="G49" s="6"/>
      <c r="H49" s="14"/>
      <c r="I49" s="16">
        <v>38</v>
      </c>
      <c r="J49" s="12">
        <f t="shared" si="4"/>
        <v>315</v>
      </c>
      <c r="K49" s="12">
        <f t="shared" si="1"/>
        <v>482</v>
      </c>
      <c r="L49" s="12">
        <f t="shared" si="2"/>
        <v>280</v>
      </c>
      <c r="N49" s="16">
        <f t="shared" si="5"/>
        <v>38</v>
      </c>
      <c r="O49" s="13">
        <f t="shared" si="6"/>
        <v>415</v>
      </c>
      <c r="P49" s="13">
        <f t="shared" si="6"/>
        <v>582</v>
      </c>
      <c r="Q49" s="13">
        <f t="shared" si="6"/>
        <v>380</v>
      </c>
    </row>
    <row r="50" spans="1:17" x14ac:dyDescent="0.2">
      <c r="A50" s="3" t="s">
        <v>13</v>
      </c>
      <c r="B50" s="3" t="s">
        <v>13</v>
      </c>
      <c r="C50" s="3">
        <v>40</v>
      </c>
      <c r="D50" s="3" t="s">
        <v>14</v>
      </c>
      <c r="E50" s="6"/>
      <c r="F50" s="6">
        <v>231</v>
      </c>
      <c r="G50" s="6"/>
      <c r="H50" s="14"/>
      <c r="I50" s="16">
        <v>39</v>
      </c>
      <c r="J50" s="12">
        <f t="shared" si="4"/>
        <v>348</v>
      </c>
      <c r="K50" s="12">
        <f t="shared" si="1"/>
        <v>506</v>
      </c>
      <c r="L50" s="12">
        <f t="shared" si="2"/>
        <v>294</v>
      </c>
      <c r="N50" s="16">
        <f t="shared" si="5"/>
        <v>39</v>
      </c>
      <c r="O50" s="13">
        <f t="shared" si="6"/>
        <v>448</v>
      </c>
      <c r="P50" s="13">
        <f t="shared" si="6"/>
        <v>606</v>
      </c>
      <c r="Q50" s="13">
        <f t="shared" si="6"/>
        <v>394</v>
      </c>
    </row>
    <row r="51" spans="1:17" x14ac:dyDescent="0.2">
      <c r="A51" s="3" t="s">
        <v>13</v>
      </c>
      <c r="B51" s="3" t="s">
        <v>13</v>
      </c>
      <c r="C51" s="3">
        <v>41</v>
      </c>
      <c r="D51" s="3" t="s">
        <v>14</v>
      </c>
      <c r="E51" s="6"/>
      <c r="F51" s="6">
        <v>157</v>
      </c>
      <c r="G51" s="6"/>
      <c r="H51" s="14"/>
      <c r="I51" s="16">
        <v>40</v>
      </c>
      <c r="J51" s="12">
        <f t="shared" si="4"/>
        <v>360</v>
      </c>
      <c r="K51" s="12">
        <f t="shared" si="1"/>
        <v>516</v>
      </c>
      <c r="L51" s="12">
        <f t="shared" si="2"/>
        <v>296</v>
      </c>
      <c r="N51" s="16">
        <f t="shared" si="5"/>
        <v>40</v>
      </c>
      <c r="O51" s="13">
        <f t="shared" si="6"/>
        <v>460</v>
      </c>
      <c r="P51" s="13">
        <f t="shared" si="6"/>
        <v>616</v>
      </c>
      <c r="Q51" s="13">
        <f t="shared" si="6"/>
        <v>396</v>
      </c>
    </row>
    <row r="52" spans="1:17" x14ac:dyDescent="0.2">
      <c r="A52" s="3" t="s">
        <v>13</v>
      </c>
      <c r="B52" s="3" t="s">
        <v>13</v>
      </c>
      <c r="C52" s="3">
        <v>42</v>
      </c>
      <c r="D52" s="3" t="s">
        <v>14</v>
      </c>
      <c r="E52" s="6"/>
      <c r="F52" s="6">
        <v>280</v>
      </c>
      <c r="G52" s="6"/>
      <c r="H52" s="14"/>
      <c r="I52" s="11">
        <v>41</v>
      </c>
      <c r="J52" s="12">
        <f t="shared" si="4"/>
        <v>371</v>
      </c>
      <c r="K52" s="12">
        <f t="shared" si="1"/>
        <v>612</v>
      </c>
      <c r="L52" s="12">
        <f t="shared" si="2"/>
        <v>303</v>
      </c>
      <c r="N52" s="16">
        <f t="shared" si="5"/>
        <v>41</v>
      </c>
      <c r="O52" s="13">
        <f t="shared" si="6"/>
        <v>471</v>
      </c>
      <c r="P52" s="13">
        <f t="shared" si="6"/>
        <v>712</v>
      </c>
      <c r="Q52" s="13">
        <f t="shared" si="6"/>
        <v>403</v>
      </c>
    </row>
    <row r="53" spans="1:17" x14ac:dyDescent="0.2">
      <c r="A53" s="3" t="s">
        <v>13</v>
      </c>
      <c r="B53" s="3" t="s">
        <v>13</v>
      </c>
      <c r="C53" s="3">
        <v>43</v>
      </c>
      <c r="D53" s="3" t="s">
        <v>14</v>
      </c>
      <c r="E53" s="6"/>
      <c r="F53" s="6">
        <v>214</v>
      </c>
      <c r="G53" s="6"/>
      <c r="H53" s="14"/>
      <c r="I53" s="11">
        <v>42</v>
      </c>
      <c r="J53" s="12">
        <f t="shared" ref="J53:J55" si="7">IF(ISERROR(SMALL(_viz_RT,I53)),"", SMALL(_viz_RT,I53))</f>
        <v>379</v>
      </c>
      <c r="K53" s="12">
        <f t="shared" si="1"/>
        <v>616</v>
      </c>
      <c r="L53" s="12">
        <f t="shared" si="2"/>
        <v>305</v>
      </c>
      <c r="N53" s="16">
        <f t="shared" si="5"/>
        <v>42</v>
      </c>
      <c r="O53" s="13">
        <f t="shared" si="6"/>
        <v>479</v>
      </c>
      <c r="P53" s="13">
        <f t="shared" si="6"/>
        <v>716</v>
      </c>
      <c r="Q53" s="13">
        <f t="shared" si="6"/>
        <v>405</v>
      </c>
    </row>
    <row r="54" spans="1:17" x14ac:dyDescent="0.2">
      <c r="A54" s="3" t="s">
        <v>13</v>
      </c>
      <c r="B54" s="3" t="s">
        <v>13</v>
      </c>
      <c r="C54" s="3">
        <v>44</v>
      </c>
      <c r="D54" s="3" t="s">
        <v>14</v>
      </c>
      <c r="E54" s="6"/>
      <c r="F54" s="6">
        <v>152</v>
      </c>
      <c r="G54" s="6"/>
      <c r="H54" s="14"/>
      <c r="I54" s="11">
        <v>43</v>
      </c>
      <c r="J54" s="12">
        <f t="shared" si="7"/>
        <v>545</v>
      </c>
      <c r="K54" s="12">
        <f t="shared" si="1"/>
        <v>640</v>
      </c>
      <c r="L54" s="12">
        <f t="shared" si="2"/>
        <v>402</v>
      </c>
      <c r="N54" s="16">
        <f t="shared" si="5"/>
        <v>43</v>
      </c>
      <c r="O54" s="13">
        <f t="shared" si="6"/>
        <v>645</v>
      </c>
      <c r="P54" s="13">
        <f t="shared" si="6"/>
        <v>740</v>
      </c>
      <c r="Q54" s="13">
        <f t="shared" si="6"/>
        <v>502</v>
      </c>
    </row>
    <row r="55" spans="1:17" x14ac:dyDescent="0.2">
      <c r="A55" s="3" t="s">
        <v>13</v>
      </c>
      <c r="B55" s="3" t="s">
        <v>13</v>
      </c>
      <c r="C55" s="3">
        <v>45</v>
      </c>
      <c r="D55" s="3" t="s">
        <v>14</v>
      </c>
      <c r="E55" s="6"/>
      <c r="F55" s="6">
        <v>137</v>
      </c>
      <c r="G55" s="6"/>
      <c r="H55" s="14"/>
      <c r="I55" s="11">
        <v>44</v>
      </c>
      <c r="J55" s="12">
        <f t="shared" si="7"/>
        <v>546</v>
      </c>
      <c r="K55" s="12">
        <f t="shared" si="1"/>
        <v>994</v>
      </c>
      <c r="L55" s="12">
        <f t="shared" si="2"/>
        <v>455</v>
      </c>
      <c r="N55" s="16">
        <f t="shared" si="5"/>
        <v>44</v>
      </c>
      <c r="O55" s="13">
        <f t="shared" si="6"/>
        <v>646</v>
      </c>
      <c r="P55" s="13">
        <f t="shared" si="6"/>
        <v>1094</v>
      </c>
      <c r="Q55" s="13">
        <f t="shared" si="6"/>
        <v>555</v>
      </c>
    </row>
    <row r="56" spans="1:17" x14ac:dyDescent="0.2">
      <c r="A56" s="3" t="s">
        <v>13</v>
      </c>
      <c r="B56" s="3">
        <v>1</v>
      </c>
      <c r="C56" s="3" t="s">
        <v>13</v>
      </c>
      <c r="D56" s="3" t="s">
        <v>14</v>
      </c>
      <c r="E56" s="6"/>
      <c r="F56" s="6"/>
      <c r="G56" s="6">
        <v>240</v>
      </c>
      <c r="H56" s="14"/>
      <c r="I56" s="11">
        <v>45</v>
      </c>
      <c r="J56" s="12">
        <f t="shared" ref="J56" si="8">IF(ISERROR(SMALL(_viz_RT,I56)),"", SMALL(_viz_RT,I56))</f>
        <v>1474</v>
      </c>
      <c r="K56" s="12">
        <f t="shared" si="1"/>
        <v>1793</v>
      </c>
      <c r="L56" s="12">
        <f t="shared" si="2"/>
        <v>501</v>
      </c>
      <c r="N56" s="16">
        <f t="shared" si="5"/>
        <v>45</v>
      </c>
      <c r="O56" s="13">
        <f t="shared" si="6"/>
        <v>1574</v>
      </c>
      <c r="P56" s="13">
        <f t="shared" si="6"/>
        <v>1893</v>
      </c>
      <c r="Q56" s="13">
        <f t="shared" si="6"/>
        <v>601</v>
      </c>
    </row>
    <row r="57" spans="1:17" x14ac:dyDescent="0.2">
      <c r="A57" s="3" t="s">
        <v>13</v>
      </c>
      <c r="B57" s="3">
        <v>2</v>
      </c>
      <c r="C57" s="3" t="s">
        <v>13</v>
      </c>
      <c r="D57" s="3" t="s">
        <v>14</v>
      </c>
      <c r="E57" s="6"/>
      <c r="F57" s="6"/>
      <c r="G57" s="6">
        <v>255</v>
      </c>
      <c r="H57" s="14"/>
    </row>
    <row r="58" spans="1:17" x14ac:dyDescent="0.2">
      <c r="A58" s="3" t="s">
        <v>13</v>
      </c>
      <c r="B58" s="3">
        <v>3</v>
      </c>
      <c r="C58" s="3" t="s">
        <v>13</v>
      </c>
      <c r="D58" s="3" t="s">
        <v>14</v>
      </c>
      <c r="E58" s="6"/>
      <c r="F58" s="6"/>
      <c r="G58" s="6">
        <v>208</v>
      </c>
      <c r="H58" s="14"/>
      <c r="J58" s="12" t="str">
        <f>J11</f>
        <v>V</v>
      </c>
      <c r="K58" s="12" t="str">
        <f t="shared" ref="K58:L58" si="9">K11</f>
        <v>S</v>
      </c>
      <c r="L58" s="12" t="str">
        <f t="shared" si="9"/>
        <v>VS</v>
      </c>
    </row>
    <row r="59" spans="1:17" x14ac:dyDescent="0.2">
      <c r="A59" s="3" t="s">
        <v>13</v>
      </c>
      <c r="B59" s="3">
        <v>4</v>
      </c>
      <c r="C59" s="3" t="s">
        <v>13</v>
      </c>
      <c r="D59" s="3" t="s">
        <v>14</v>
      </c>
      <c r="E59" s="6"/>
      <c r="F59" s="6"/>
      <c r="G59" s="6">
        <v>197</v>
      </c>
      <c r="H59" s="14"/>
      <c r="I59" s="11" t="s">
        <v>23</v>
      </c>
      <c r="J59" s="11">
        <f>COUNTIF(J12:J56,"&gt;0")</f>
        <v>45</v>
      </c>
      <c r="K59" s="11">
        <f>COUNTIF(K12:K56,"&gt;0")</f>
        <v>43</v>
      </c>
      <c r="L59" s="11">
        <f>COUNTIF(L12:L56,"&gt;0")</f>
        <v>43</v>
      </c>
    </row>
    <row r="60" spans="1:17" x14ac:dyDescent="0.2">
      <c r="A60" s="3" t="s">
        <v>13</v>
      </c>
      <c r="B60" s="3">
        <v>5</v>
      </c>
      <c r="C60" s="3" t="s">
        <v>13</v>
      </c>
      <c r="D60" s="3" t="s">
        <v>14</v>
      </c>
      <c r="E60" s="6"/>
      <c r="F60" s="6"/>
      <c r="G60" s="6">
        <v>201</v>
      </c>
      <c r="H60" s="14"/>
      <c r="I60" s="11" t="s">
        <v>22</v>
      </c>
      <c r="J60" s="17">
        <f>J59/45</f>
        <v>1</v>
      </c>
      <c r="K60" s="17">
        <f t="shared" ref="K60:L60" si="10">K59/45</f>
        <v>0.9555555555555556</v>
      </c>
      <c r="L60" s="17">
        <f t="shared" si="10"/>
        <v>0.9555555555555556</v>
      </c>
    </row>
    <row r="61" spans="1:17" x14ac:dyDescent="0.2">
      <c r="A61" s="3" t="s">
        <v>13</v>
      </c>
      <c r="B61" s="3">
        <v>6</v>
      </c>
      <c r="C61" s="3" t="s">
        <v>13</v>
      </c>
      <c r="D61" s="3" t="s">
        <v>14</v>
      </c>
      <c r="E61" s="6"/>
      <c r="F61" s="6"/>
      <c r="G61" s="6">
        <v>143</v>
      </c>
      <c r="H61" s="14"/>
    </row>
    <row r="62" spans="1:17" x14ac:dyDescent="0.2">
      <c r="A62" s="3" t="s">
        <v>13</v>
      </c>
      <c r="B62" s="3">
        <v>7</v>
      </c>
      <c r="C62" s="3" t="s">
        <v>13</v>
      </c>
      <c r="D62" s="3" t="s">
        <v>14</v>
      </c>
      <c r="E62" s="6"/>
      <c r="F62" s="6"/>
      <c r="G62" s="6">
        <v>238</v>
      </c>
      <c r="H62" s="14"/>
    </row>
    <row r="63" spans="1:17" x14ac:dyDescent="0.2">
      <c r="A63" s="3" t="s">
        <v>13</v>
      </c>
      <c r="B63" s="3">
        <v>8</v>
      </c>
      <c r="C63" s="3" t="s">
        <v>13</v>
      </c>
      <c r="D63" s="3" t="s">
        <v>14</v>
      </c>
      <c r="E63" s="6"/>
      <c r="F63" s="6"/>
      <c r="G63" s="6">
        <v>546</v>
      </c>
      <c r="H63" s="14"/>
    </row>
    <row r="64" spans="1:17" x14ac:dyDescent="0.2">
      <c r="A64" s="3" t="s">
        <v>13</v>
      </c>
      <c r="B64" s="3">
        <v>9</v>
      </c>
      <c r="C64" s="3" t="s">
        <v>13</v>
      </c>
      <c r="D64" s="3" t="s">
        <v>14</v>
      </c>
      <c r="E64" s="6"/>
      <c r="F64" s="6"/>
      <c r="G64" s="6">
        <v>239</v>
      </c>
      <c r="H64" s="14"/>
    </row>
    <row r="65" spans="1:8" x14ac:dyDescent="0.2">
      <c r="A65" s="3" t="s">
        <v>13</v>
      </c>
      <c r="B65" s="3">
        <v>10</v>
      </c>
      <c r="C65" s="3" t="s">
        <v>13</v>
      </c>
      <c r="D65" s="3" t="s">
        <v>14</v>
      </c>
      <c r="E65" s="6"/>
      <c r="F65" s="6"/>
      <c r="G65" s="6">
        <v>215</v>
      </c>
      <c r="H65" s="14"/>
    </row>
    <row r="66" spans="1:8" x14ac:dyDescent="0.2">
      <c r="A66" s="3" t="s">
        <v>13</v>
      </c>
      <c r="B66" s="3">
        <v>11</v>
      </c>
      <c r="C66" s="3" t="s">
        <v>13</v>
      </c>
      <c r="D66" s="3" t="s">
        <v>14</v>
      </c>
      <c r="E66" s="6"/>
      <c r="F66" s="6"/>
      <c r="G66" s="6">
        <v>188</v>
      </c>
      <c r="H66" s="14"/>
    </row>
    <row r="67" spans="1:8" x14ac:dyDescent="0.2">
      <c r="A67" s="3" t="s">
        <v>13</v>
      </c>
      <c r="B67" s="3">
        <v>12</v>
      </c>
      <c r="C67" s="3" t="s">
        <v>13</v>
      </c>
      <c r="D67" s="3" t="s">
        <v>14</v>
      </c>
      <c r="E67" s="6"/>
      <c r="F67" s="6"/>
      <c r="G67" s="6">
        <v>315</v>
      </c>
      <c r="H67" s="14"/>
    </row>
    <row r="68" spans="1:8" x14ac:dyDescent="0.2">
      <c r="A68" s="3" t="s">
        <v>13</v>
      </c>
      <c r="B68" s="3">
        <v>13</v>
      </c>
      <c r="C68" s="3" t="s">
        <v>13</v>
      </c>
      <c r="D68" s="3" t="s">
        <v>14</v>
      </c>
      <c r="E68" s="6"/>
      <c r="F68" s="6"/>
      <c r="G68" s="6">
        <v>205</v>
      </c>
      <c r="H68" s="14"/>
    </row>
    <row r="69" spans="1:8" x14ac:dyDescent="0.2">
      <c r="A69" s="3" t="s">
        <v>13</v>
      </c>
      <c r="B69" s="3">
        <v>14</v>
      </c>
      <c r="C69" s="3" t="s">
        <v>13</v>
      </c>
      <c r="D69" s="3" t="s">
        <v>14</v>
      </c>
      <c r="E69" s="6"/>
      <c r="F69" s="6"/>
      <c r="G69" s="6">
        <v>189</v>
      </c>
      <c r="H69" s="14"/>
    </row>
    <row r="70" spans="1:8" x14ac:dyDescent="0.2">
      <c r="A70" s="3" t="s">
        <v>13</v>
      </c>
      <c r="B70" s="3">
        <v>15</v>
      </c>
      <c r="C70" s="3" t="s">
        <v>13</v>
      </c>
      <c r="D70" s="3" t="s">
        <v>14</v>
      </c>
      <c r="E70" s="6"/>
      <c r="F70" s="6"/>
      <c r="G70" s="6">
        <v>236</v>
      </c>
      <c r="H70" s="14"/>
    </row>
    <row r="71" spans="1:8" x14ac:dyDescent="0.2">
      <c r="A71" s="3" t="s">
        <v>13</v>
      </c>
      <c r="B71" s="3">
        <v>16</v>
      </c>
      <c r="C71" s="3" t="s">
        <v>13</v>
      </c>
      <c r="D71" s="3" t="s">
        <v>14</v>
      </c>
      <c r="E71" s="6">
        <v>219</v>
      </c>
      <c r="F71" s="6"/>
      <c r="G71" s="6"/>
      <c r="H71" s="14"/>
    </row>
    <row r="72" spans="1:8" x14ac:dyDescent="0.2">
      <c r="A72" s="3" t="s">
        <v>13</v>
      </c>
      <c r="B72" s="3">
        <v>17</v>
      </c>
      <c r="C72" s="3" t="s">
        <v>13</v>
      </c>
      <c r="D72" s="3" t="s">
        <v>14</v>
      </c>
      <c r="E72" s="6">
        <v>0</v>
      </c>
      <c r="F72" s="6"/>
      <c r="G72" s="6"/>
      <c r="H72" s="14"/>
    </row>
    <row r="73" spans="1:8" x14ac:dyDescent="0.2">
      <c r="A73" s="3" t="s">
        <v>13</v>
      </c>
      <c r="B73" s="3">
        <v>18</v>
      </c>
      <c r="C73" s="3" t="s">
        <v>13</v>
      </c>
      <c r="D73" s="3" t="s">
        <v>14</v>
      </c>
      <c r="E73" s="6">
        <v>319</v>
      </c>
      <c r="F73" s="6"/>
      <c r="G73" s="6"/>
      <c r="H73" s="14"/>
    </row>
    <row r="74" spans="1:8" x14ac:dyDescent="0.2">
      <c r="A74" s="3" t="s">
        <v>13</v>
      </c>
      <c r="B74" s="3">
        <v>19</v>
      </c>
      <c r="C74" s="3" t="s">
        <v>13</v>
      </c>
      <c r="D74" s="3" t="s">
        <v>14</v>
      </c>
      <c r="E74" s="6">
        <v>217</v>
      </c>
      <c r="F74" s="6"/>
      <c r="G74" s="6"/>
      <c r="H74" s="14"/>
    </row>
    <row r="75" spans="1:8" x14ac:dyDescent="0.2">
      <c r="A75" s="3" t="s">
        <v>13</v>
      </c>
      <c r="B75" s="3">
        <v>20</v>
      </c>
      <c r="C75" s="3" t="s">
        <v>13</v>
      </c>
      <c r="D75" s="3" t="s">
        <v>14</v>
      </c>
      <c r="E75" s="6">
        <v>245</v>
      </c>
      <c r="F75" s="6"/>
      <c r="G75" s="6"/>
      <c r="H75" s="14"/>
    </row>
    <row r="76" spans="1:8" x14ac:dyDescent="0.2">
      <c r="A76" s="3" t="s">
        <v>13</v>
      </c>
      <c r="B76" s="3">
        <v>21</v>
      </c>
      <c r="C76" s="3" t="s">
        <v>13</v>
      </c>
      <c r="D76" s="3" t="s">
        <v>14</v>
      </c>
      <c r="E76" s="6">
        <v>199</v>
      </c>
      <c r="F76" s="6"/>
      <c r="G76" s="6"/>
      <c r="H76" s="14"/>
    </row>
    <row r="77" spans="1:8" x14ac:dyDescent="0.2">
      <c r="A77" s="3" t="s">
        <v>13</v>
      </c>
      <c r="B77" s="3">
        <v>22</v>
      </c>
      <c r="C77" s="3" t="s">
        <v>13</v>
      </c>
      <c r="D77" s="3" t="s">
        <v>14</v>
      </c>
      <c r="E77" s="6">
        <v>0</v>
      </c>
      <c r="F77" s="6"/>
      <c r="G77" s="6"/>
      <c r="H77" s="14"/>
    </row>
    <row r="78" spans="1:8" x14ac:dyDescent="0.2">
      <c r="A78" s="3" t="s">
        <v>13</v>
      </c>
      <c r="B78" s="3">
        <v>23</v>
      </c>
      <c r="C78" s="3" t="s">
        <v>13</v>
      </c>
      <c r="D78" s="3" t="s">
        <v>14</v>
      </c>
      <c r="E78" s="6">
        <v>240</v>
      </c>
      <c r="F78" s="6"/>
      <c r="G78" s="6"/>
      <c r="H78" s="14"/>
    </row>
    <row r="79" spans="1:8" x14ac:dyDescent="0.2">
      <c r="A79" s="3" t="s">
        <v>13</v>
      </c>
      <c r="B79" s="3">
        <v>24</v>
      </c>
      <c r="C79" s="3" t="s">
        <v>13</v>
      </c>
      <c r="D79" s="3" t="s">
        <v>14</v>
      </c>
      <c r="E79" s="6">
        <v>209</v>
      </c>
      <c r="F79" s="6"/>
      <c r="G79" s="6"/>
      <c r="H79" s="14"/>
    </row>
    <row r="80" spans="1:8" x14ac:dyDescent="0.2">
      <c r="A80" s="3" t="s">
        <v>13</v>
      </c>
      <c r="B80" s="3">
        <v>25</v>
      </c>
      <c r="C80" s="3" t="s">
        <v>13</v>
      </c>
      <c r="D80" s="3" t="s">
        <v>14</v>
      </c>
      <c r="E80" s="6">
        <v>218</v>
      </c>
      <c r="F80" s="6"/>
      <c r="G80" s="6"/>
      <c r="H80" s="14"/>
    </row>
    <row r="81" spans="1:8" x14ac:dyDescent="0.2">
      <c r="A81" s="3" t="s">
        <v>13</v>
      </c>
      <c r="B81" s="3">
        <v>26</v>
      </c>
      <c r="C81" s="3" t="s">
        <v>13</v>
      </c>
      <c r="D81" s="3" t="s">
        <v>14</v>
      </c>
      <c r="E81" s="6">
        <v>362</v>
      </c>
      <c r="F81" s="6"/>
      <c r="G81" s="6"/>
      <c r="H81" s="14"/>
    </row>
    <row r="82" spans="1:8" x14ac:dyDescent="0.2">
      <c r="A82" s="3" t="s">
        <v>13</v>
      </c>
      <c r="B82" s="3">
        <v>27</v>
      </c>
      <c r="C82" s="3" t="s">
        <v>13</v>
      </c>
      <c r="D82" s="3" t="s">
        <v>14</v>
      </c>
      <c r="E82" s="6">
        <v>215</v>
      </c>
      <c r="F82" s="6"/>
      <c r="G82" s="6"/>
      <c r="H82" s="14"/>
    </row>
    <row r="83" spans="1:8" x14ac:dyDescent="0.2">
      <c r="A83" s="3" t="s">
        <v>13</v>
      </c>
      <c r="B83" s="3">
        <v>28</v>
      </c>
      <c r="C83" s="3" t="s">
        <v>13</v>
      </c>
      <c r="D83" s="3" t="s">
        <v>14</v>
      </c>
      <c r="E83" s="6">
        <v>236</v>
      </c>
      <c r="F83" s="6"/>
      <c r="G83" s="6"/>
      <c r="H83" s="14"/>
    </row>
    <row r="84" spans="1:8" x14ac:dyDescent="0.2">
      <c r="A84" s="3" t="s">
        <v>13</v>
      </c>
      <c r="B84" s="3">
        <v>29</v>
      </c>
      <c r="C84" s="3" t="s">
        <v>13</v>
      </c>
      <c r="D84" s="3" t="s">
        <v>14</v>
      </c>
      <c r="E84" s="6">
        <v>612</v>
      </c>
      <c r="F84" s="6"/>
      <c r="G84" s="6"/>
      <c r="H84" s="14"/>
    </row>
    <row r="85" spans="1:8" x14ac:dyDescent="0.2">
      <c r="A85" s="3" t="s">
        <v>13</v>
      </c>
      <c r="B85" s="3">
        <v>30</v>
      </c>
      <c r="C85" s="3" t="s">
        <v>13</v>
      </c>
      <c r="D85" s="3" t="s">
        <v>14</v>
      </c>
      <c r="E85" s="6">
        <v>329</v>
      </c>
      <c r="F85" s="6"/>
      <c r="G85" s="6"/>
      <c r="H85" s="14"/>
    </row>
    <row r="86" spans="1:8" x14ac:dyDescent="0.2">
      <c r="A86" s="3" t="s">
        <v>13</v>
      </c>
      <c r="B86" s="3">
        <v>31</v>
      </c>
      <c r="C86" s="3" t="s">
        <v>13</v>
      </c>
      <c r="D86" s="3" t="s">
        <v>14</v>
      </c>
      <c r="E86" s="6"/>
      <c r="F86" s="6">
        <v>172</v>
      </c>
      <c r="G86" s="6"/>
      <c r="H86" s="14"/>
    </row>
    <row r="87" spans="1:8" x14ac:dyDescent="0.2">
      <c r="A87" s="3" t="s">
        <v>13</v>
      </c>
      <c r="B87" s="3">
        <v>32</v>
      </c>
      <c r="C87" s="3" t="s">
        <v>13</v>
      </c>
      <c r="D87" s="3" t="s">
        <v>14</v>
      </c>
      <c r="E87" s="6"/>
      <c r="F87" s="6">
        <v>0</v>
      </c>
      <c r="G87" s="6"/>
      <c r="H87" s="14"/>
    </row>
    <row r="88" spans="1:8" x14ac:dyDescent="0.2">
      <c r="A88" s="3" t="s">
        <v>13</v>
      </c>
      <c r="B88" s="3">
        <v>33</v>
      </c>
      <c r="C88" s="3" t="s">
        <v>13</v>
      </c>
      <c r="D88" s="3" t="s">
        <v>14</v>
      </c>
      <c r="E88" s="6"/>
      <c r="F88" s="6">
        <v>161</v>
      </c>
      <c r="G88" s="6"/>
      <c r="H88" s="14"/>
    </row>
    <row r="89" spans="1:8" x14ac:dyDescent="0.2">
      <c r="A89" s="3" t="s">
        <v>13</v>
      </c>
      <c r="B89" s="3">
        <v>34</v>
      </c>
      <c r="C89" s="3" t="s">
        <v>13</v>
      </c>
      <c r="D89" s="3" t="s">
        <v>14</v>
      </c>
      <c r="E89" s="6"/>
      <c r="F89" s="6">
        <v>501</v>
      </c>
      <c r="G89" s="6"/>
      <c r="H89" s="14"/>
    </row>
    <row r="90" spans="1:8" x14ac:dyDescent="0.2">
      <c r="A90" s="3" t="s">
        <v>13</v>
      </c>
      <c r="B90" s="3">
        <v>35</v>
      </c>
      <c r="C90" s="3" t="s">
        <v>13</v>
      </c>
      <c r="D90" s="3" t="s">
        <v>14</v>
      </c>
      <c r="E90" s="6"/>
      <c r="F90" s="6">
        <v>190</v>
      </c>
      <c r="G90" s="6"/>
      <c r="H90" s="14"/>
    </row>
    <row r="91" spans="1:8" x14ac:dyDescent="0.2">
      <c r="A91" s="3" t="s">
        <v>13</v>
      </c>
      <c r="B91" s="3">
        <v>36</v>
      </c>
      <c r="C91" s="3" t="s">
        <v>13</v>
      </c>
      <c r="D91" s="3" t="s">
        <v>14</v>
      </c>
      <c r="E91" s="6"/>
      <c r="F91" s="6">
        <v>251</v>
      </c>
      <c r="G91" s="6"/>
      <c r="H91" s="14"/>
    </row>
    <row r="92" spans="1:8" x14ac:dyDescent="0.2">
      <c r="A92" s="3" t="s">
        <v>13</v>
      </c>
      <c r="B92" s="3">
        <v>37</v>
      </c>
      <c r="C92" s="3" t="s">
        <v>13</v>
      </c>
      <c r="D92" s="3" t="s">
        <v>14</v>
      </c>
      <c r="E92" s="6"/>
      <c r="F92" s="6">
        <v>217</v>
      </c>
      <c r="G92" s="6"/>
      <c r="H92" s="14"/>
    </row>
    <row r="93" spans="1:8" x14ac:dyDescent="0.2">
      <c r="A93" s="3" t="s">
        <v>13</v>
      </c>
      <c r="B93" s="3">
        <v>38</v>
      </c>
      <c r="C93" s="3" t="s">
        <v>13</v>
      </c>
      <c r="D93" s="3" t="s">
        <v>14</v>
      </c>
      <c r="E93" s="6"/>
      <c r="F93" s="6">
        <v>305</v>
      </c>
      <c r="G93" s="6"/>
      <c r="H93" s="14"/>
    </row>
    <row r="94" spans="1:8" x14ac:dyDescent="0.2">
      <c r="A94" s="3" t="s">
        <v>13</v>
      </c>
      <c r="B94" s="3">
        <v>39</v>
      </c>
      <c r="C94" s="3" t="s">
        <v>13</v>
      </c>
      <c r="D94" s="3" t="s">
        <v>14</v>
      </c>
      <c r="E94" s="6"/>
      <c r="F94" s="6">
        <v>198</v>
      </c>
      <c r="G94" s="6"/>
      <c r="H94" s="14"/>
    </row>
    <row r="95" spans="1:8" x14ac:dyDescent="0.2">
      <c r="A95" s="3" t="s">
        <v>13</v>
      </c>
      <c r="B95" s="3">
        <v>40</v>
      </c>
      <c r="C95" s="3" t="s">
        <v>13</v>
      </c>
      <c r="D95" s="3" t="s">
        <v>14</v>
      </c>
      <c r="E95" s="6"/>
      <c r="F95" s="6">
        <v>146</v>
      </c>
      <c r="G95" s="6"/>
      <c r="H95" s="14"/>
    </row>
    <row r="96" spans="1:8" x14ac:dyDescent="0.2">
      <c r="A96" s="3" t="s">
        <v>13</v>
      </c>
      <c r="B96" s="3">
        <v>41</v>
      </c>
      <c r="C96" s="3" t="s">
        <v>13</v>
      </c>
      <c r="D96" s="3" t="s">
        <v>14</v>
      </c>
      <c r="E96" s="6"/>
      <c r="F96" s="6">
        <v>214</v>
      </c>
      <c r="G96" s="6"/>
      <c r="H96" s="14"/>
    </row>
    <row r="97" spans="1:8" x14ac:dyDescent="0.2">
      <c r="A97" s="3" t="s">
        <v>13</v>
      </c>
      <c r="B97" s="3">
        <v>42</v>
      </c>
      <c r="C97" s="3" t="s">
        <v>13</v>
      </c>
      <c r="D97" s="3" t="s">
        <v>14</v>
      </c>
      <c r="E97" s="6"/>
      <c r="F97" s="6">
        <v>238</v>
      </c>
      <c r="G97" s="6"/>
      <c r="H97" s="14"/>
    </row>
    <row r="98" spans="1:8" x14ac:dyDescent="0.2">
      <c r="A98" s="3" t="s">
        <v>13</v>
      </c>
      <c r="B98" s="3">
        <v>43</v>
      </c>
      <c r="C98" s="3" t="s">
        <v>13</v>
      </c>
      <c r="D98" s="3" t="s">
        <v>14</v>
      </c>
      <c r="E98" s="6"/>
      <c r="F98" s="6">
        <v>211</v>
      </c>
      <c r="G98" s="6"/>
      <c r="H98" s="14"/>
    </row>
    <row r="99" spans="1:8" x14ac:dyDescent="0.2">
      <c r="A99" s="3" t="s">
        <v>13</v>
      </c>
      <c r="B99" s="3">
        <v>44</v>
      </c>
      <c r="C99" s="3" t="s">
        <v>13</v>
      </c>
      <c r="D99" s="3" t="s">
        <v>14</v>
      </c>
      <c r="E99" s="6"/>
      <c r="F99" s="6">
        <v>152</v>
      </c>
      <c r="G99" s="6"/>
      <c r="H99" s="14"/>
    </row>
    <row r="100" spans="1:8" x14ac:dyDescent="0.2">
      <c r="A100" s="3" t="s">
        <v>13</v>
      </c>
      <c r="B100" s="3">
        <v>45</v>
      </c>
      <c r="C100" s="3" t="s">
        <v>13</v>
      </c>
      <c r="D100" s="3" t="s">
        <v>14</v>
      </c>
      <c r="E100" s="6"/>
      <c r="F100" s="6">
        <v>180</v>
      </c>
      <c r="G100" s="6"/>
      <c r="H100" s="14"/>
    </row>
    <row r="101" spans="1:8" x14ac:dyDescent="0.2">
      <c r="A101" s="3">
        <v>1</v>
      </c>
      <c r="B101" s="3" t="s">
        <v>13</v>
      </c>
      <c r="C101" s="3" t="s">
        <v>13</v>
      </c>
      <c r="D101" s="3" t="s">
        <v>14</v>
      </c>
      <c r="E101" s="6"/>
      <c r="F101" s="6"/>
      <c r="G101" s="6">
        <v>360</v>
      </c>
      <c r="H101" s="14"/>
    </row>
    <row r="102" spans="1:8" x14ac:dyDescent="0.2">
      <c r="A102" s="3">
        <v>2</v>
      </c>
      <c r="B102" s="3" t="s">
        <v>13</v>
      </c>
      <c r="C102" s="3" t="s">
        <v>13</v>
      </c>
      <c r="D102" s="3" t="s">
        <v>14</v>
      </c>
      <c r="E102" s="6"/>
      <c r="F102" s="6"/>
      <c r="G102" s="6">
        <v>200</v>
      </c>
      <c r="H102" s="14"/>
    </row>
    <row r="103" spans="1:8" x14ac:dyDescent="0.2">
      <c r="A103" s="3">
        <v>3</v>
      </c>
      <c r="B103" s="3" t="s">
        <v>13</v>
      </c>
      <c r="C103" s="3" t="s">
        <v>13</v>
      </c>
      <c r="D103" s="3" t="s">
        <v>14</v>
      </c>
      <c r="E103" s="6"/>
      <c r="F103" s="6"/>
      <c r="G103" s="6">
        <v>257</v>
      </c>
      <c r="H103" s="14"/>
    </row>
    <row r="104" spans="1:8" x14ac:dyDescent="0.2">
      <c r="A104" s="3">
        <v>4</v>
      </c>
      <c r="B104" s="3" t="s">
        <v>13</v>
      </c>
      <c r="C104" s="3" t="s">
        <v>13</v>
      </c>
      <c r="D104" s="3" t="s">
        <v>14</v>
      </c>
      <c r="E104" s="6"/>
      <c r="F104" s="6"/>
      <c r="G104" s="6">
        <v>200</v>
      </c>
      <c r="H104" s="14"/>
    </row>
    <row r="105" spans="1:8" x14ac:dyDescent="0.2">
      <c r="A105" s="3">
        <v>5</v>
      </c>
      <c r="B105" s="3" t="s">
        <v>13</v>
      </c>
      <c r="C105" s="3" t="s">
        <v>13</v>
      </c>
      <c r="D105" s="3" t="s">
        <v>14</v>
      </c>
      <c r="E105" s="6"/>
      <c r="F105" s="6"/>
      <c r="G105" s="6">
        <v>156</v>
      </c>
      <c r="H105" s="14"/>
    </row>
    <row r="106" spans="1:8" x14ac:dyDescent="0.2">
      <c r="A106" s="3">
        <v>6</v>
      </c>
      <c r="B106" s="3" t="s">
        <v>13</v>
      </c>
      <c r="C106" s="3" t="s">
        <v>13</v>
      </c>
      <c r="D106" s="3" t="s">
        <v>14</v>
      </c>
      <c r="E106" s="6"/>
      <c r="F106" s="6"/>
      <c r="G106" s="6">
        <v>545</v>
      </c>
      <c r="H106" s="14"/>
    </row>
    <row r="107" spans="1:8" x14ac:dyDescent="0.2">
      <c r="A107" s="3">
        <v>7</v>
      </c>
      <c r="B107" s="3" t="s">
        <v>13</v>
      </c>
      <c r="C107" s="3" t="s">
        <v>13</v>
      </c>
      <c r="D107" s="3" t="s">
        <v>14</v>
      </c>
      <c r="E107" s="6"/>
      <c r="F107" s="6"/>
      <c r="G107" s="6">
        <v>271</v>
      </c>
      <c r="H107" s="14"/>
    </row>
    <row r="108" spans="1:8" x14ac:dyDescent="0.2">
      <c r="A108" s="3">
        <v>8</v>
      </c>
      <c r="B108" s="3" t="s">
        <v>13</v>
      </c>
      <c r="C108" s="3" t="s">
        <v>13</v>
      </c>
      <c r="D108" s="3" t="s">
        <v>14</v>
      </c>
      <c r="E108" s="6"/>
      <c r="F108" s="6"/>
      <c r="G108" s="6">
        <v>258</v>
      </c>
      <c r="H108" s="14"/>
    </row>
    <row r="109" spans="1:8" x14ac:dyDescent="0.2">
      <c r="A109" s="3">
        <v>9</v>
      </c>
      <c r="B109" s="3" t="s">
        <v>13</v>
      </c>
      <c r="C109" s="3" t="s">
        <v>13</v>
      </c>
      <c r="D109" s="3" t="s">
        <v>14</v>
      </c>
      <c r="E109" s="6"/>
      <c r="F109" s="6"/>
      <c r="G109" s="6">
        <v>303</v>
      </c>
      <c r="H109" s="14"/>
    </row>
    <row r="110" spans="1:8" x14ac:dyDescent="0.2">
      <c r="A110" s="3">
        <v>10</v>
      </c>
      <c r="B110" s="3" t="s">
        <v>13</v>
      </c>
      <c r="C110" s="3" t="s">
        <v>13</v>
      </c>
      <c r="D110" s="3" t="s">
        <v>14</v>
      </c>
      <c r="E110" s="6"/>
      <c r="F110" s="6"/>
      <c r="G110" s="6">
        <v>232</v>
      </c>
      <c r="H110" s="14"/>
    </row>
    <row r="111" spans="1:8" x14ac:dyDescent="0.2">
      <c r="A111" s="3">
        <v>11</v>
      </c>
      <c r="B111" s="3" t="s">
        <v>13</v>
      </c>
      <c r="C111" s="3" t="s">
        <v>13</v>
      </c>
      <c r="D111" s="3" t="s">
        <v>14</v>
      </c>
      <c r="E111" s="6"/>
      <c r="F111" s="6"/>
      <c r="G111" s="6">
        <v>1474</v>
      </c>
      <c r="H111" s="14"/>
    </row>
    <row r="112" spans="1:8" x14ac:dyDescent="0.2">
      <c r="A112" s="3">
        <v>12</v>
      </c>
      <c r="B112" s="3" t="s">
        <v>13</v>
      </c>
      <c r="C112" s="3" t="s">
        <v>13</v>
      </c>
      <c r="D112" s="3" t="s">
        <v>14</v>
      </c>
      <c r="E112" s="6"/>
      <c r="F112" s="6"/>
      <c r="G112" s="6">
        <v>371</v>
      </c>
      <c r="H112" s="14"/>
    </row>
    <row r="113" spans="1:13" x14ac:dyDescent="0.2">
      <c r="A113" s="3">
        <v>13</v>
      </c>
      <c r="B113" s="3" t="s">
        <v>13</v>
      </c>
      <c r="C113" s="3" t="s">
        <v>13</v>
      </c>
      <c r="D113" s="3" t="s">
        <v>14</v>
      </c>
      <c r="E113" s="6"/>
      <c r="F113" s="6"/>
      <c r="G113" s="6">
        <v>348</v>
      </c>
      <c r="H113" s="14"/>
    </row>
    <row r="114" spans="1:13" x14ac:dyDescent="0.2">
      <c r="A114" s="3">
        <v>14</v>
      </c>
      <c r="B114" s="3" t="s">
        <v>13</v>
      </c>
      <c r="C114" s="3" t="s">
        <v>13</v>
      </c>
      <c r="D114" s="3" t="s">
        <v>14</v>
      </c>
      <c r="E114" s="6"/>
      <c r="F114" s="6"/>
      <c r="G114" s="6">
        <v>186</v>
      </c>
      <c r="H114" s="14"/>
    </row>
    <row r="115" spans="1:13" x14ac:dyDescent="0.2">
      <c r="A115" s="3">
        <v>15</v>
      </c>
      <c r="B115" s="3" t="s">
        <v>13</v>
      </c>
      <c r="C115" s="3" t="s">
        <v>13</v>
      </c>
      <c r="D115" s="3" t="s">
        <v>14</v>
      </c>
      <c r="E115" s="6"/>
      <c r="F115" s="6"/>
      <c r="G115" s="6">
        <v>222</v>
      </c>
      <c r="H115" s="14"/>
    </row>
    <row r="116" spans="1:13" x14ac:dyDescent="0.2">
      <c r="A116" s="3">
        <v>16</v>
      </c>
      <c r="B116" s="3" t="s">
        <v>13</v>
      </c>
      <c r="C116" s="3" t="s">
        <v>13</v>
      </c>
      <c r="D116" s="3" t="s">
        <v>14</v>
      </c>
      <c r="E116" s="6">
        <v>426</v>
      </c>
      <c r="F116" s="6"/>
      <c r="G116" s="6"/>
      <c r="H116" s="14"/>
    </row>
    <row r="117" spans="1:13" x14ac:dyDescent="0.2">
      <c r="A117" s="3">
        <v>17</v>
      </c>
      <c r="B117" s="3" t="s">
        <v>13</v>
      </c>
      <c r="C117" s="3" t="s">
        <v>13</v>
      </c>
      <c r="D117" s="3" t="s">
        <v>14</v>
      </c>
      <c r="E117" s="6">
        <v>994</v>
      </c>
      <c r="F117" s="6"/>
      <c r="G117" s="6"/>
      <c r="H117" s="14"/>
    </row>
    <row r="118" spans="1:13" x14ac:dyDescent="0.2">
      <c r="A118" s="3">
        <v>18</v>
      </c>
      <c r="B118" s="3" t="s">
        <v>13</v>
      </c>
      <c r="C118" s="3" t="s">
        <v>13</v>
      </c>
      <c r="D118" s="3" t="s">
        <v>14</v>
      </c>
      <c r="E118" s="6">
        <v>212</v>
      </c>
      <c r="F118" s="6"/>
      <c r="G118" s="6"/>
      <c r="H118" s="14"/>
    </row>
    <row r="119" spans="1:13" x14ac:dyDescent="0.2">
      <c r="A119" s="3">
        <v>19</v>
      </c>
      <c r="B119" s="3" t="s">
        <v>13</v>
      </c>
      <c r="C119" s="3" t="s">
        <v>13</v>
      </c>
      <c r="D119" s="3" t="s">
        <v>14</v>
      </c>
      <c r="E119" s="6">
        <v>1793</v>
      </c>
      <c r="F119" s="6"/>
      <c r="G119" s="6"/>
      <c r="H119" s="14"/>
    </row>
    <row r="120" spans="1:13" x14ac:dyDescent="0.2">
      <c r="A120" s="3">
        <v>20</v>
      </c>
      <c r="B120" s="3" t="s">
        <v>13</v>
      </c>
      <c r="C120" s="3" t="s">
        <v>13</v>
      </c>
      <c r="D120" s="3" t="s">
        <v>14</v>
      </c>
      <c r="E120" s="6">
        <v>291</v>
      </c>
      <c r="F120" s="6"/>
      <c r="G120" s="6"/>
      <c r="H120" s="14"/>
    </row>
    <row r="121" spans="1:13" x14ac:dyDescent="0.2">
      <c r="A121" s="3">
        <v>21</v>
      </c>
      <c r="B121" s="3" t="s">
        <v>13</v>
      </c>
      <c r="C121" s="3" t="s">
        <v>13</v>
      </c>
      <c r="D121" s="3" t="s">
        <v>14</v>
      </c>
      <c r="E121" s="6">
        <v>616</v>
      </c>
      <c r="F121" s="6"/>
      <c r="G121" s="6"/>
      <c r="H121" s="14"/>
    </row>
    <row r="122" spans="1:13" x14ac:dyDescent="0.2">
      <c r="A122" s="3">
        <v>22</v>
      </c>
      <c r="B122" s="3" t="s">
        <v>13</v>
      </c>
      <c r="C122" s="3" t="s">
        <v>13</v>
      </c>
      <c r="D122" s="3" t="s">
        <v>14</v>
      </c>
      <c r="E122" s="6">
        <v>246</v>
      </c>
      <c r="F122" s="6"/>
      <c r="G122" s="6"/>
      <c r="H122" s="14"/>
    </row>
    <row r="123" spans="1:13" x14ac:dyDescent="0.2">
      <c r="A123" s="3">
        <v>23</v>
      </c>
      <c r="B123" s="3" t="s">
        <v>13</v>
      </c>
      <c r="C123" s="3" t="s">
        <v>13</v>
      </c>
      <c r="D123" s="3" t="s">
        <v>14</v>
      </c>
      <c r="E123" s="6">
        <v>506</v>
      </c>
      <c r="F123" s="6"/>
      <c r="G123" s="6"/>
      <c r="H123" s="14"/>
    </row>
    <row r="124" spans="1:13" x14ac:dyDescent="0.2">
      <c r="A124" s="3">
        <v>24</v>
      </c>
      <c r="B124" s="3" t="s">
        <v>13</v>
      </c>
      <c r="C124" s="3" t="s">
        <v>13</v>
      </c>
      <c r="D124" s="3" t="s">
        <v>14</v>
      </c>
      <c r="E124" s="6">
        <v>234</v>
      </c>
      <c r="F124" s="6"/>
      <c r="G124" s="6"/>
      <c r="H124" s="14"/>
    </row>
    <row r="125" spans="1:13" s="18" customFormat="1" x14ac:dyDescent="0.2">
      <c r="A125" s="3">
        <v>25</v>
      </c>
      <c r="B125" s="3" t="s">
        <v>13</v>
      </c>
      <c r="C125" s="3" t="s">
        <v>13</v>
      </c>
      <c r="D125" s="3" t="s">
        <v>14</v>
      </c>
      <c r="E125" s="6">
        <v>516</v>
      </c>
      <c r="F125" s="6"/>
      <c r="G125" s="6"/>
      <c r="H125" s="14"/>
      <c r="I125" s="11"/>
      <c r="J125" s="12"/>
      <c r="K125" s="12"/>
      <c r="L125" s="12"/>
      <c r="M125" s="12"/>
    </row>
    <row r="126" spans="1:13" x14ac:dyDescent="0.2">
      <c r="A126" s="3">
        <v>26</v>
      </c>
      <c r="B126" s="3" t="s">
        <v>13</v>
      </c>
      <c r="C126" s="3" t="s">
        <v>13</v>
      </c>
      <c r="D126" s="3" t="s">
        <v>14</v>
      </c>
      <c r="E126" s="6">
        <v>371</v>
      </c>
      <c r="F126" s="6"/>
      <c r="G126" s="6"/>
      <c r="H126" s="14"/>
      <c r="I126" s="15"/>
      <c r="J126" s="19"/>
      <c r="K126" s="19"/>
      <c r="L126" s="19"/>
      <c r="M126" s="19"/>
    </row>
    <row r="127" spans="1:13" x14ac:dyDescent="0.2">
      <c r="A127" s="3">
        <v>27</v>
      </c>
      <c r="B127" s="3" t="s">
        <v>13</v>
      </c>
      <c r="C127" s="3" t="s">
        <v>13</v>
      </c>
      <c r="D127" s="3" t="s">
        <v>14</v>
      </c>
      <c r="E127" s="6">
        <v>414</v>
      </c>
      <c r="F127" s="6"/>
      <c r="G127" s="6"/>
      <c r="H127" s="14"/>
    </row>
    <row r="128" spans="1:13" x14ac:dyDescent="0.2">
      <c r="A128" s="3">
        <v>28</v>
      </c>
      <c r="B128" s="3" t="s">
        <v>13</v>
      </c>
      <c r="C128" s="3" t="s">
        <v>13</v>
      </c>
      <c r="D128" s="3" t="s">
        <v>14</v>
      </c>
      <c r="E128" s="6">
        <v>174</v>
      </c>
      <c r="F128" s="6"/>
      <c r="G128" s="6"/>
      <c r="H128" s="14"/>
    </row>
    <row r="129" spans="1:8" x14ac:dyDescent="0.2">
      <c r="A129" s="3">
        <v>29</v>
      </c>
      <c r="B129" s="3" t="s">
        <v>13</v>
      </c>
      <c r="C129" s="3" t="s">
        <v>13</v>
      </c>
      <c r="D129" s="3" t="s">
        <v>14</v>
      </c>
      <c r="E129" s="6">
        <v>231</v>
      </c>
      <c r="F129" s="6"/>
      <c r="G129" s="6"/>
      <c r="H129" s="14"/>
    </row>
    <row r="130" spans="1:8" x14ac:dyDescent="0.2">
      <c r="A130" s="3">
        <v>30</v>
      </c>
      <c r="B130" s="3" t="s">
        <v>13</v>
      </c>
      <c r="C130" s="3" t="s">
        <v>13</v>
      </c>
      <c r="D130" s="3" t="s">
        <v>14</v>
      </c>
      <c r="E130" s="6">
        <v>482</v>
      </c>
      <c r="F130" s="6"/>
      <c r="G130" s="6"/>
      <c r="H130" s="14"/>
    </row>
    <row r="131" spans="1:8" x14ac:dyDescent="0.2">
      <c r="A131" s="3">
        <v>31</v>
      </c>
      <c r="B131" s="3" t="s">
        <v>13</v>
      </c>
      <c r="C131" s="3" t="s">
        <v>13</v>
      </c>
      <c r="D131" s="3" t="s">
        <v>14</v>
      </c>
      <c r="E131" s="6"/>
      <c r="F131" s="6">
        <v>270</v>
      </c>
      <c r="G131" s="6"/>
      <c r="H131" s="14"/>
    </row>
    <row r="132" spans="1:8" x14ac:dyDescent="0.2">
      <c r="A132" s="3">
        <v>32</v>
      </c>
      <c r="B132" s="3" t="s">
        <v>13</v>
      </c>
      <c r="C132" s="3" t="s">
        <v>13</v>
      </c>
      <c r="D132" s="3" t="s">
        <v>14</v>
      </c>
      <c r="E132" s="6"/>
      <c r="F132" s="6">
        <v>402</v>
      </c>
      <c r="G132" s="6"/>
      <c r="H132" s="14"/>
    </row>
    <row r="133" spans="1:8" x14ac:dyDescent="0.2">
      <c r="A133" s="3">
        <v>33</v>
      </c>
      <c r="B133" s="3" t="s">
        <v>13</v>
      </c>
      <c r="C133" s="3" t="s">
        <v>13</v>
      </c>
      <c r="D133" s="3" t="s">
        <v>14</v>
      </c>
      <c r="E133" s="6"/>
      <c r="F133" s="6">
        <v>185</v>
      </c>
      <c r="G133" s="6"/>
      <c r="H133" s="14"/>
    </row>
    <row r="134" spans="1:8" x14ac:dyDescent="0.2">
      <c r="A134" s="3">
        <v>34</v>
      </c>
      <c r="B134" s="3" t="s">
        <v>13</v>
      </c>
      <c r="C134" s="3" t="s">
        <v>13</v>
      </c>
      <c r="D134" s="3" t="s">
        <v>14</v>
      </c>
      <c r="E134" s="6"/>
      <c r="F134" s="6">
        <v>296</v>
      </c>
      <c r="G134" s="6"/>
      <c r="H134" s="14"/>
    </row>
    <row r="135" spans="1:8" x14ac:dyDescent="0.2">
      <c r="A135" s="3">
        <v>35</v>
      </c>
      <c r="B135" s="3" t="s">
        <v>13</v>
      </c>
      <c r="C135" s="3" t="s">
        <v>13</v>
      </c>
      <c r="D135" s="3" t="s">
        <v>14</v>
      </c>
      <c r="E135" s="6"/>
      <c r="F135" s="6">
        <v>209</v>
      </c>
      <c r="G135" s="6"/>
      <c r="H135" s="14"/>
    </row>
    <row r="136" spans="1:8" x14ac:dyDescent="0.2">
      <c r="A136" s="3">
        <v>36</v>
      </c>
      <c r="B136" s="3" t="s">
        <v>13</v>
      </c>
      <c r="C136" s="3" t="s">
        <v>13</v>
      </c>
      <c r="D136" s="3" t="s">
        <v>14</v>
      </c>
      <c r="E136" s="6"/>
      <c r="F136" s="6">
        <v>194</v>
      </c>
      <c r="G136" s="6"/>
      <c r="H136" s="14"/>
    </row>
    <row r="137" spans="1:8" x14ac:dyDescent="0.2">
      <c r="A137" s="3">
        <v>37</v>
      </c>
      <c r="B137" s="3" t="s">
        <v>13</v>
      </c>
      <c r="C137" s="3" t="s">
        <v>13</v>
      </c>
      <c r="D137" s="3" t="s">
        <v>14</v>
      </c>
      <c r="E137" s="6"/>
      <c r="F137" s="6">
        <v>303</v>
      </c>
      <c r="G137" s="6"/>
      <c r="H137" s="14"/>
    </row>
    <row r="138" spans="1:8" x14ac:dyDescent="0.2">
      <c r="A138" s="3">
        <v>38</v>
      </c>
      <c r="B138" s="3" t="s">
        <v>13</v>
      </c>
      <c r="C138" s="3" t="s">
        <v>13</v>
      </c>
      <c r="D138" s="3" t="s">
        <v>14</v>
      </c>
      <c r="E138" s="6"/>
      <c r="F138" s="6">
        <v>238</v>
      </c>
      <c r="G138" s="6"/>
      <c r="H138" s="14"/>
    </row>
    <row r="139" spans="1:8" x14ac:dyDescent="0.2">
      <c r="A139" s="3">
        <v>39</v>
      </c>
      <c r="B139" s="3" t="s">
        <v>13</v>
      </c>
      <c r="C139" s="3" t="s">
        <v>13</v>
      </c>
      <c r="D139" s="3" t="s">
        <v>14</v>
      </c>
      <c r="E139" s="6"/>
      <c r="F139" s="6">
        <v>455</v>
      </c>
      <c r="G139" s="6"/>
      <c r="H139" s="14"/>
    </row>
    <row r="140" spans="1:8" x14ac:dyDescent="0.2">
      <c r="A140" s="3">
        <v>40</v>
      </c>
      <c r="B140" s="3" t="s">
        <v>13</v>
      </c>
      <c r="C140" s="3" t="s">
        <v>13</v>
      </c>
      <c r="D140" s="3" t="s">
        <v>14</v>
      </c>
      <c r="E140" s="6"/>
      <c r="F140" s="6">
        <v>225</v>
      </c>
      <c r="G140" s="6"/>
      <c r="H140" s="14"/>
    </row>
    <row r="141" spans="1:8" x14ac:dyDescent="0.2">
      <c r="A141" s="3">
        <v>41</v>
      </c>
      <c r="B141" s="3" t="s">
        <v>13</v>
      </c>
      <c r="C141" s="3" t="s">
        <v>13</v>
      </c>
      <c r="D141" s="3" t="s">
        <v>14</v>
      </c>
      <c r="E141" s="6"/>
      <c r="F141" s="6">
        <v>170</v>
      </c>
      <c r="G141" s="6"/>
      <c r="H141" s="14"/>
    </row>
    <row r="142" spans="1:8" x14ac:dyDescent="0.2">
      <c r="A142" s="3">
        <v>42</v>
      </c>
      <c r="B142" s="3" t="s">
        <v>13</v>
      </c>
      <c r="C142" s="3" t="s">
        <v>13</v>
      </c>
      <c r="D142" s="3" t="s">
        <v>14</v>
      </c>
      <c r="E142" s="6"/>
      <c r="F142" s="6">
        <v>242</v>
      </c>
      <c r="G142" s="6"/>
      <c r="H142" s="14"/>
    </row>
    <row r="143" spans="1:8" x14ac:dyDescent="0.2">
      <c r="A143" s="3">
        <v>43</v>
      </c>
      <c r="B143" s="3" t="s">
        <v>13</v>
      </c>
      <c r="C143" s="3" t="s">
        <v>13</v>
      </c>
      <c r="D143" s="3" t="s">
        <v>14</v>
      </c>
      <c r="E143" s="6"/>
      <c r="F143" s="6">
        <v>0</v>
      </c>
      <c r="G143" s="6"/>
      <c r="H143" s="14"/>
    </row>
    <row r="144" spans="1:8" x14ac:dyDescent="0.2">
      <c r="A144" s="3">
        <v>44</v>
      </c>
      <c r="B144" s="3" t="s">
        <v>13</v>
      </c>
      <c r="C144" s="3" t="s">
        <v>13</v>
      </c>
      <c r="D144" s="3" t="s">
        <v>14</v>
      </c>
      <c r="E144" s="6"/>
      <c r="F144" s="6">
        <v>205</v>
      </c>
      <c r="G144" s="6"/>
      <c r="H144" s="14"/>
    </row>
    <row r="145" spans="1:8" ht="16" thickBot="1" x14ac:dyDescent="0.25">
      <c r="A145" s="4">
        <v>45</v>
      </c>
      <c r="B145" s="4" t="s">
        <v>13</v>
      </c>
      <c r="C145" s="4" t="s">
        <v>13</v>
      </c>
      <c r="D145" s="4" t="s">
        <v>14</v>
      </c>
      <c r="E145" s="7"/>
      <c r="F145" s="7">
        <v>294</v>
      </c>
      <c r="G145" s="7"/>
      <c r="H145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RT-DATA</vt:lpstr>
      <vt:lpstr>_soma_RT</vt:lpstr>
      <vt:lpstr>_viz_RT</vt:lpstr>
      <vt:lpstr>_VS_RT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CCMA User1</dc:creator>
  <cp:lastModifiedBy>JRM</cp:lastModifiedBy>
  <dcterms:created xsi:type="dcterms:W3CDTF">2019-02-13T22:01:14Z</dcterms:created>
  <dcterms:modified xsi:type="dcterms:W3CDTF">2019-02-13T21:44:03Z</dcterms:modified>
</cp:coreProperties>
</file>