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wiegand/Google Drive/Projects/Shared_CellFree/Manuscripts/JoVE_Manuscript_VNat/Revisions/Tables/"/>
    </mc:Choice>
  </mc:AlternateContent>
  <xr:revisionPtr revIDLastSave="0" documentId="8_{85364FD7-5D10-094E-9A97-DBAB044CE2D8}" xr6:coauthVersionLast="41" xr6:coauthVersionMax="41" xr10:uidLastSave="{00000000-0000-0000-0000-000000000000}"/>
  <bookViews>
    <workbookView xWindow="36060" yWindow="3320" windowWidth="26840" windowHeight="14440" xr2:uid="{927A820A-9FBA-A64A-B175-D5D763D2AF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1" i="1"/>
  <c r="B6" i="1"/>
  <c r="B5" i="1"/>
  <c r="B13" i="1" l="1"/>
  <c r="B4" i="1"/>
  <c r="B3" i="1"/>
</calcChain>
</file>

<file path=xl/sharedStrings.xml><?xml version="1.0" encoding="utf-8"?>
<sst xmlns="http://schemas.openxmlformats.org/spreadsheetml/2006/main" count="20" uniqueCount="17">
  <si>
    <t>Table 1 A</t>
  </si>
  <si>
    <t>Preparation of LB-V2 Bacterial Growth Media</t>
  </si>
  <si>
    <t>Component</t>
  </si>
  <si>
    <t>Quantity (g)</t>
  </si>
  <si>
    <t>Final Concentration (mM)</t>
  </si>
  <si>
    <t>Final Volume (L)</t>
  </si>
  <si>
    <t>LB Broth (Miller)</t>
  </si>
  <si>
    <t>NaCl</t>
  </si>
  <si>
    <r>
      <t>MgCl</t>
    </r>
    <r>
      <rPr>
        <sz val="9"/>
        <color theme="1"/>
        <rFont val="Calibri (Body)_x0000_"/>
      </rPr>
      <t>2</t>
    </r>
  </si>
  <si>
    <t>KCl</t>
  </si>
  <si>
    <t>Table 1 B</t>
  </si>
  <si>
    <t>Preparation of S30A Lysis Buffer</t>
  </si>
  <si>
    <t xml:space="preserve">Quantity (g) </t>
  </si>
  <si>
    <t>Tris Solution (pH 8.0) - 1 M (mL)*</t>
  </si>
  <si>
    <t>Mg-glutamate</t>
  </si>
  <si>
    <t>K-glutamate</t>
  </si>
  <si>
    <t>DTT - 1 M (mL)*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</si>
</sst>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2DB4-3EFB-E942-B395-EEC101F5EA97}">
  <dimension ref="A1:D13"/>
  <sheetViews>
    <sheetView tabSelected="1" workbookViewId="0">
      <selection activeCell="C20" sqref="C20"/>
    </sheetView>
  </sheetViews>
  <sheetFormatPr baseColWidth="10" defaultColWidth="11" defaultRowHeight="16"/>
  <cols>
    <col min="1" max="1" width="29" bestFit="1" customWidth="1"/>
    <col min="2" max="2" width="21.6640625" customWidth="1"/>
    <col min="3" max="3" width="25.33203125" customWidth="1"/>
    <col min="4" max="4" width="17.6640625" customWidth="1"/>
  </cols>
  <sheetData>
    <row r="1" spans="1:4">
      <c r="A1" s="1" t="s">
        <v>0</v>
      </c>
      <c r="B1" s="7" t="s">
        <v>1</v>
      </c>
      <c r="C1" s="7"/>
      <c r="D1" s="7"/>
    </row>
    <row r="2" spans="1:4">
      <c r="A2" s="2" t="s">
        <v>2</v>
      </c>
      <c r="B2" s="2" t="s">
        <v>3</v>
      </c>
      <c r="C2" s="2" t="s">
        <v>4</v>
      </c>
      <c r="D2" s="2" t="s">
        <v>5</v>
      </c>
    </row>
    <row r="3" spans="1:4">
      <c r="A3" s="3" t="s">
        <v>6</v>
      </c>
      <c r="B3" s="3">
        <f>25*D3</f>
        <v>25</v>
      </c>
      <c r="C3" s="3"/>
      <c r="D3" s="8">
        <v>1</v>
      </c>
    </row>
    <row r="4" spans="1:4">
      <c r="A4" s="3" t="s">
        <v>7</v>
      </c>
      <c r="B4" s="4">
        <f>((C4*(D3))*58.44)/1000</f>
        <v>11.688000000000001</v>
      </c>
      <c r="C4" s="3">
        <v>200</v>
      </c>
      <c r="D4" s="9"/>
    </row>
    <row r="5" spans="1:4">
      <c r="A5" s="3" t="s">
        <v>8</v>
      </c>
      <c r="B5" s="4">
        <f>((C5*($D$3))*95.21)/1000</f>
        <v>2.1993510000000001</v>
      </c>
      <c r="C5" s="3">
        <v>23.1</v>
      </c>
      <c r="D5" s="9"/>
    </row>
    <row r="6" spans="1:4">
      <c r="A6" s="3" t="s">
        <v>9</v>
      </c>
      <c r="B6" s="4">
        <f>((C6*($D$3))*74.55)/1000</f>
        <v>0.31311</v>
      </c>
      <c r="C6" s="3">
        <v>4.2</v>
      </c>
      <c r="D6" s="10"/>
    </row>
    <row r="8" spans="1:4">
      <c r="A8" s="1" t="s">
        <v>10</v>
      </c>
      <c r="B8" s="7" t="s">
        <v>11</v>
      </c>
      <c r="C8" s="7"/>
      <c r="D8" s="7"/>
    </row>
    <row r="9" spans="1:4">
      <c r="A9" s="2" t="s">
        <v>2</v>
      </c>
      <c r="B9" s="2" t="s">
        <v>12</v>
      </c>
      <c r="C9" s="2" t="s">
        <v>4</v>
      </c>
      <c r="D9" s="2" t="s">
        <v>5</v>
      </c>
    </row>
    <row r="10" spans="1:4">
      <c r="A10" s="5" t="s">
        <v>13</v>
      </c>
      <c r="B10" s="6">
        <v>25</v>
      </c>
      <c r="C10" s="6">
        <v>50</v>
      </c>
      <c r="D10" s="11">
        <v>0.5</v>
      </c>
    </row>
    <row r="11" spans="1:4">
      <c r="A11" s="5" t="s">
        <v>14</v>
      </c>
      <c r="B11" s="4">
        <f>((C11*($D$10))*388.61)/1000</f>
        <v>2.7202700000000002</v>
      </c>
      <c r="C11" s="5">
        <v>14</v>
      </c>
      <c r="D11" s="11"/>
    </row>
    <row r="12" spans="1:4">
      <c r="A12" s="5" t="s">
        <v>15</v>
      </c>
      <c r="B12" s="4">
        <f>((C12*($D$10))*203.23)/1000</f>
        <v>6.0968999999999998</v>
      </c>
      <c r="C12" s="5">
        <v>60</v>
      </c>
      <c r="D12" s="11"/>
    </row>
    <row r="13" spans="1:4">
      <c r="A13" s="5" t="s">
        <v>16</v>
      </c>
      <c r="B13" s="6">
        <f>((C13*D10)/1000)*1000</f>
        <v>1</v>
      </c>
      <c r="C13" s="6">
        <v>2</v>
      </c>
      <c r="D13" s="11"/>
    </row>
  </sheetData>
  <mergeCells count="4">
    <mergeCell ref="B1:D1"/>
    <mergeCell ref="D3:D6"/>
    <mergeCell ref="B8:D8"/>
    <mergeCell ref="D10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2019-01-08T16:45:06Z</dcterms:created>
  <dcterms:modified xsi:type="dcterms:W3CDTF">2019-03-05T18:15:37Z</dcterms:modified>
</cp:coreProperties>
</file>