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13_ncr:1_{4CDF2D69-876F-4298-9645-0627A23A0913}" xr6:coauthVersionLast="40" xr6:coauthVersionMax="40" xr10:uidLastSave="{00000000-0000-0000-0000-000000000000}"/>
  <bookViews>
    <workbookView xWindow="0" yWindow="468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<sst xmlns="http://schemas.openxmlformats.org/spreadsheetml/2006/main" count="138" uniqueCount="106">
  <si>
    <t>Company</t>
  </si>
  <si>
    <t>Catalog Number</t>
  </si>
  <si>
    <t>AAAAAH384Q8=</t>
  </si>
  <si>
    <t>Comments/Description</t>
  </si>
  <si>
    <t>Name of Material/ Equipment</t>
  </si>
  <si>
    <t>Gibco</t>
  </si>
  <si>
    <t>Gibco</t>
    <phoneticPr fontId="1" type="noConversion"/>
  </si>
  <si>
    <t>A1517001</t>
    <phoneticPr fontId="5" type="noConversion"/>
  </si>
  <si>
    <t>Vitronectin</t>
    <phoneticPr fontId="5" type="noConversion"/>
  </si>
  <si>
    <t>A14700</t>
  </si>
  <si>
    <t>Life technologies</t>
    <phoneticPr fontId="1" type="noConversion"/>
  </si>
  <si>
    <t>Y-27632 Dihydrochloride</t>
    <phoneticPr fontId="5" type="noConversion"/>
  </si>
  <si>
    <t>peprotech</t>
    <phoneticPr fontId="5" type="noConversion"/>
  </si>
  <si>
    <t>DMEM/F12 Medium</t>
  </si>
  <si>
    <t>FBS, Qualified</t>
  </si>
  <si>
    <t>DMEM, high glucose</t>
  </si>
  <si>
    <t>Collagen type IV</t>
  </si>
  <si>
    <t>Retinoic acid</t>
  </si>
  <si>
    <t>Recombinant Human BMP-4</t>
  </si>
  <si>
    <t>Recombinant human EGF protein</t>
  </si>
  <si>
    <t>Defined keratinocyte-Serum Free Medium</t>
  </si>
  <si>
    <t>STEMCELL</t>
  </si>
  <si>
    <t>BD</t>
  </si>
  <si>
    <t>Corning</t>
  </si>
  <si>
    <t>Santa-cruz</t>
  </si>
  <si>
    <t>Sigma</t>
  </si>
  <si>
    <t>R&amp;D</t>
  </si>
  <si>
    <t>05893</t>
  </si>
  <si>
    <t>11330-032</t>
  </si>
  <si>
    <t>35-015-CV</t>
  </si>
  <si>
    <t>sc-29010</t>
  </si>
  <si>
    <t>R2625</t>
  </si>
  <si>
    <t>314-BP</t>
  </si>
  <si>
    <t>10744-019</t>
  </si>
  <si>
    <t>17005-042</t>
  </si>
  <si>
    <t>236-EG</t>
    <phoneticPr fontId="1" type="noConversion"/>
  </si>
  <si>
    <t>Collagen type I</t>
  </si>
  <si>
    <t>CLS3492</t>
  </si>
  <si>
    <t>NOD.CB17-Prkdc SCID/J</t>
    <phoneticPr fontId="1" type="noConversion"/>
  </si>
  <si>
    <t>The Jackson Laboratory</t>
    <phoneticPr fontId="1" type="noConversion"/>
  </si>
  <si>
    <t>001303</t>
    <phoneticPr fontId="1" type="noConversion"/>
  </si>
  <si>
    <t>AILEEE</t>
    <phoneticPr fontId="1" type="noConversion"/>
  </si>
  <si>
    <t>SK617</t>
    <phoneticPr fontId="1" type="noConversion"/>
  </si>
  <si>
    <t>BLACK SILK suture</t>
    <phoneticPr fontId="1" type="noConversion"/>
  </si>
  <si>
    <t>abcam</t>
    <phoneticPr fontId="1" type="noConversion"/>
  </si>
  <si>
    <t>Anti-KRT14 antibody</t>
    <phoneticPr fontId="1" type="noConversion"/>
  </si>
  <si>
    <t>Anti-Vimentin antibody</t>
    <phoneticPr fontId="1" type="noConversion"/>
  </si>
  <si>
    <t>Anti-Fibronectin antibody</t>
    <phoneticPr fontId="1" type="noConversion"/>
  </si>
  <si>
    <t>Anti-Loricrin antibody</t>
    <phoneticPr fontId="1" type="noConversion"/>
  </si>
  <si>
    <t>ab85679</t>
    <phoneticPr fontId="5" type="noConversion"/>
  </si>
  <si>
    <t>sc-7558</t>
  </si>
  <si>
    <t>ab23750</t>
  </si>
  <si>
    <t>ab7800</t>
  </si>
  <si>
    <t>ab124762</t>
  </si>
  <si>
    <t>Santa cruz</t>
    <phoneticPr fontId="1" type="noConversion"/>
  </si>
  <si>
    <t>Anti-p63 antibody</t>
    <phoneticPr fontId="1" type="noConversion"/>
  </si>
  <si>
    <t>Fibroblast marker</t>
    <phoneticPr fontId="1" type="noConversion"/>
  </si>
  <si>
    <t>Keratinocyte marker</t>
    <phoneticPr fontId="1" type="noConversion"/>
  </si>
  <si>
    <t>Stratum corneum marker</t>
    <phoneticPr fontId="1" type="noConversion"/>
  </si>
  <si>
    <t>Skin graft</t>
    <phoneticPr fontId="1" type="noConversion"/>
  </si>
  <si>
    <t>3D skin organoid</t>
    <phoneticPr fontId="1" type="noConversion"/>
  </si>
  <si>
    <t>iPSC medium</t>
    <phoneticPr fontId="1" type="noConversion"/>
  </si>
  <si>
    <t>Component of differentiation medium</t>
    <phoneticPr fontId="1" type="noConversion"/>
  </si>
  <si>
    <t>iPSC culture</t>
    <phoneticPr fontId="1" type="noConversion"/>
  </si>
  <si>
    <t>Insulin</t>
    <phoneticPr fontId="1" type="noConversion"/>
  </si>
  <si>
    <t>Adenine</t>
    <phoneticPr fontId="1" type="noConversion"/>
  </si>
  <si>
    <t>Transferrin</t>
    <phoneticPr fontId="1" type="noConversion"/>
  </si>
  <si>
    <t>CaCl2</t>
    <phoneticPr fontId="1" type="noConversion"/>
  </si>
  <si>
    <t>MEM Non-Essential Amino Acid</t>
    <phoneticPr fontId="1" type="noConversion"/>
  </si>
  <si>
    <t>L-ascorbic acid 2-phosphata sesquimagnesium salt hydrate</t>
    <phoneticPr fontId="1" type="noConversion"/>
  </si>
  <si>
    <t>A8960</t>
    <phoneticPr fontId="1" type="noConversion"/>
  </si>
  <si>
    <t>Invtrogen</t>
    <phoneticPr fontId="1" type="noConversion"/>
  </si>
  <si>
    <t>12585-014</t>
    <phoneticPr fontId="1" type="noConversion"/>
  </si>
  <si>
    <t>T3705</t>
    <phoneticPr fontId="1" type="noConversion"/>
  </si>
  <si>
    <t>A2786</t>
    <phoneticPr fontId="1" type="noConversion"/>
  </si>
  <si>
    <t>C5670</t>
    <phoneticPr fontId="1" type="noConversion"/>
  </si>
  <si>
    <t>Component of epithelial medium for 3D skin organoid</t>
    <phoneticPr fontId="1" type="noConversion"/>
  </si>
  <si>
    <t>Component of differentiation medium for fibroblast</t>
    <phoneticPr fontId="1" type="noConversion"/>
  </si>
  <si>
    <t>Component of differentiation medium for fibroblast and keratinocyte</t>
    <phoneticPr fontId="1" type="noConversion"/>
  </si>
  <si>
    <t>Component of differentiation medium for keratinocyte</t>
    <phoneticPr fontId="1" type="noConversion"/>
  </si>
  <si>
    <t>Mice strain for skin graft</t>
    <phoneticPr fontId="1" type="noConversion"/>
  </si>
  <si>
    <t>EB formation</t>
    <phoneticPr fontId="1" type="noConversion"/>
  </si>
  <si>
    <t>TPP</t>
    <phoneticPr fontId="1" type="noConversion"/>
  </si>
  <si>
    <t>Plastic ware</t>
    <phoneticPr fontId="1" type="noConversion"/>
  </si>
  <si>
    <t xml:space="preserve">Transwell-COL collagen-coated membrane inserts </t>
    <phoneticPr fontId="1" type="noConversion"/>
  </si>
  <si>
    <t xml:space="preserve">Plastic ware for 3D skin organoid </t>
    <phoneticPr fontId="1" type="noConversion"/>
  </si>
  <si>
    <t>Petri dish 90 mm</t>
    <phoneticPr fontId="1" type="noConversion"/>
  </si>
  <si>
    <t>Hyundai Micro</t>
    <phoneticPr fontId="1" type="noConversion"/>
  </si>
  <si>
    <t>H10090</t>
    <phoneticPr fontId="1" type="noConversion"/>
  </si>
  <si>
    <t>T/C Petridish 100 mm, 240/bx</t>
    <phoneticPr fontId="1" type="noConversion"/>
  </si>
  <si>
    <t>Johnson &amp; Johnson</t>
    <phoneticPr fontId="1" type="noConversion"/>
  </si>
  <si>
    <t>Bandage</t>
    <phoneticPr fontId="1" type="noConversion"/>
  </si>
  <si>
    <t>-</t>
    <phoneticPr fontId="1" type="noConversion"/>
  </si>
  <si>
    <t>BAND AID FLEXIBLE FABRIC</t>
    <phoneticPr fontId="1" type="noConversion"/>
  </si>
  <si>
    <t>Basement membrane matrix (Matrigel)</t>
    <phoneticPr fontId="1" type="noConversion"/>
  </si>
  <si>
    <t>Iris standard curved scissor</t>
    <phoneticPr fontId="1" type="noConversion"/>
  </si>
  <si>
    <t>Meriam Forceps Thumb 16 cm</t>
    <phoneticPr fontId="1" type="noConversion"/>
  </si>
  <si>
    <t>HIROSE</t>
    <phoneticPr fontId="1" type="noConversion"/>
  </si>
  <si>
    <t>HC 2265-1</t>
    <phoneticPr fontId="1" type="noConversion"/>
  </si>
  <si>
    <t>Surgical instrument</t>
    <phoneticPr fontId="1" type="noConversion"/>
  </si>
  <si>
    <t>Professional</t>
    <phoneticPr fontId="1" type="noConversion"/>
  </si>
  <si>
    <t>PC-02.10</t>
    <phoneticPr fontId="1" type="noConversion"/>
  </si>
  <si>
    <t>Keratinocyte Serum Free Medium</t>
    <phoneticPr fontId="1" type="noConversion"/>
  </si>
  <si>
    <t>AggreWell Medium (EB formation medium)</t>
    <phoneticPr fontId="1" type="noConversion"/>
  </si>
  <si>
    <t>Essential 8 medium</t>
    <phoneticPr fontId="5" type="noConversion"/>
  </si>
  <si>
    <r>
      <t xml:space="preserve">Glutamax </t>
    </r>
    <r>
      <rPr>
        <sz val="11"/>
        <color theme="1"/>
        <rFont val="맑은 고딕"/>
        <family val="2"/>
      </rPr>
      <t xml:space="preserve">Supplement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</si>
</sst>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11"/>
      <color theme="1"/>
      <name val="맑은 고딕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37"/>
  <sheetViews>
    <sheetView tabSelected="1" topLeftCell="A28" zoomScale="115" zoomScaleNormal="115" workbookViewId="0">
      <selection activeCell="B20" sqref="B20"/>
    </sheetView>
  </sheetViews>
  <sheetFormatPr defaultColWidth="8.88671875" defaultRowHeight="15.6"/>
  <cols>
    <col min="1" max="1" width="8.88671875" style="5"/>
    <col min="2" max="2" width="56.6640625" style="7" bestFit="1" customWidth="1"/>
    <col min="3" max="3" width="22.77734375" style="7" bestFit="1" customWidth="1"/>
    <col min="4" max="4" width="27.88671875" style="7" customWidth="1"/>
    <col min="5" max="5" width="57.21875" style="7" customWidth="1"/>
    <col min="6" max="6" width="8.88671875" style="4"/>
    <col min="7" max="16384" width="8.88671875" style="5"/>
  </cols>
  <sheetData>
    <row r="1" spans="2:6" ht="30" customHeight="1">
      <c r="B1" s="1" t="s">
        <v>4</v>
      </c>
      <c r="C1" s="1" t="s">
        <v>0</v>
      </c>
      <c r="D1" s="1" t="s">
        <v>1</v>
      </c>
      <c r="E1" s="1" t="s">
        <v>3</v>
      </c>
    </row>
    <row r="2" spans="2:6" ht="30" customHeight="1">
      <c r="B2" s="8" t="s">
        <v>65</v>
      </c>
      <c r="C2" s="6" t="s">
        <v>25</v>
      </c>
      <c r="D2" s="9" t="s">
        <v>74</v>
      </c>
      <c r="E2" s="6" t="s">
        <v>77</v>
      </c>
    </row>
    <row r="3" spans="2:6" ht="30" customHeight="1">
      <c r="B3" s="6" t="s">
        <v>103</v>
      </c>
      <c r="C3" s="6" t="s">
        <v>21</v>
      </c>
      <c r="D3" s="17" t="s">
        <v>27</v>
      </c>
      <c r="E3" s="6" t="s">
        <v>81</v>
      </c>
    </row>
    <row r="4" spans="2:6" s="12" customFormat="1" ht="30" customHeight="1">
      <c r="B4" s="6" t="s">
        <v>47</v>
      </c>
      <c r="C4" s="6" t="s">
        <v>44</v>
      </c>
      <c r="D4" s="20" t="s">
        <v>51</v>
      </c>
      <c r="E4" s="6" t="s">
        <v>56</v>
      </c>
      <c r="F4" s="11"/>
    </row>
    <row r="5" spans="2:6" s="12" customFormat="1" ht="30" customHeight="1">
      <c r="B5" s="6" t="s">
        <v>45</v>
      </c>
      <c r="C5" s="6" t="s">
        <v>44</v>
      </c>
      <c r="D5" s="17" t="s">
        <v>52</v>
      </c>
      <c r="E5" s="6" t="s">
        <v>57</v>
      </c>
      <c r="F5" s="11"/>
    </row>
    <row r="6" spans="2:6" ht="30" customHeight="1">
      <c r="B6" s="6" t="s">
        <v>48</v>
      </c>
      <c r="C6" s="6" t="s">
        <v>44</v>
      </c>
      <c r="D6" s="3" t="s">
        <v>49</v>
      </c>
      <c r="E6" s="6" t="s">
        <v>58</v>
      </c>
    </row>
    <row r="7" spans="2:6" ht="30" customHeight="1">
      <c r="B7" s="6" t="s">
        <v>55</v>
      </c>
      <c r="C7" s="6" t="s">
        <v>44</v>
      </c>
      <c r="D7" s="17" t="s">
        <v>53</v>
      </c>
      <c r="E7" s="6" t="s">
        <v>57</v>
      </c>
    </row>
    <row r="8" spans="2:6" ht="30" customHeight="1">
      <c r="B8" s="6" t="s">
        <v>46</v>
      </c>
      <c r="C8" s="6" t="s">
        <v>54</v>
      </c>
      <c r="D8" s="19" t="s">
        <v>50</v>
      </c>
      <c r="E8" s="6" t="s">
        <v>56</v>
      </c>
    </row>
    <row r="9" spans="2:6" ht="30" customHeight="1">
      <c r="B9" s="13" t="s">
        <v>93</v>
      </c>
      <c r="C9" s="15" t="s">
        <v>90</v>
      </c>
      <c r="D9" s="14" t="s">
        <v>92</v>
      </c>
      <c r="E9" s="10" t="s">
        <v>91</v>
      </c>
    </row>
    <row r="10" spans="2:6" ht="30" customHeight="1">
      <c r="B10" s="6" t="s">
        <v>94</v>
      </c>
      <c r="C10" s="6" t="s">
        <v>22</v>
      </c>
      <c r="D10" s="17">
        <v>354277</v>
      </c>
      <c r="E10" s="6" t="s">
        <v>77</v>
      </c>
    </row>
    <row r="11" spans="2:6" ht="30" customHeight="1">
      <c r="B11" s="6" t="s">
        <v>43</v>
      </c>
      <c r="C11" s="6" t="s">
        <v>41</v>
      </c>
      <c r="D11" s="17" t="s">
        <v>42</v>
      </c>
      <c r="E11" s="6" t="s">
        <v>59</v>
      </c>
    </row>
    <row r="12" spans="2:6" ht="30" customHeight="1">
      <c r="B12" s="6" t="s">
        <v>67</v>
      </c>
      <c r="C12" s="6" t="s">
        <v>25</v>
      </c>
      <c r="D12" s="17" t="s">
        <v>75</v>
      </c>
      <c r="E12" s="6" t="s">
        <v>76</v>
      </c>
    </row>
    <row r="13" spans="2:6" ht="30" customHeight="1">
      <c r="B13" s="6" t="s">
        <v>36</v>
      </c>
      <c r="C13" s="6" t="s">
        <v>22</v>
      </c>
      <c r="D13" s="17">
        <v>354236</v>
      </c>
      <c r="E13" s="6" t="s">
        <v>60</v>
      </c>
    </row>
    <row r="14" spans="2:6" ht="30" customHeight="1">
      <c r="B14" s="6" t="s">
        <v>16</v>
      </c>
      <c r="C14" s="6" t="s">
        <v>24</v>
      </c>
      <c r="D14" s="17" t="s">
        <v>30</v>
      </c>
      <c r="E14" s="6" t="s">
        <v>79</v>
      </c>
    </row>
    <row r="15" spans="2:6" ht="30" customHeight="1">
      <c r="B15" s="6" t="s">
        <v>20</v>
      </c>
      <c r="C15" s="6" t="s">
        <v>5</v>
      </c>
      <c r="D15" s="17" t="s">
        <v>33</v>
      </c>
      <c r="E15" s="6" t="s">
        <v>79</v>
      </c>
    </row>
    <row r="16" spans="2:6" ht="30" customHeight="1">
      <c r="B16" s="6" t="s">
        <v>15</v>
      </c>
      <c r="C16" s="6" t="s">
        <v>5</v>
      </c>
      <c r="D16" s="17">
        <v>11995065</v>
      </c>
      <c r="E16" s="6" t="s">
        <v>62</v>
      </c>
    </row>
    <row r="17" spans="2:5" ht="30" customHeight="1">
      <c r="B17" s="6" t="s">
        <v>13</v>
      </c>
      <c r="C17" s="6" t="s">
        <v>5</v>
      </c>
      <c r="D17" s="17" t="s">
        <v>28</v>
      </c>
      <c r="E17" s="6" t="s">
        <v>62</v>
      </c>
    </row>
    <row r="18" spans="2:5" ht="30" customHeight="1">
      <c r="B18" s="2" t="s">
        <v>104</v>
      </c>
      <c r="C18" s="6" t="s">
        <v>6</v>
      </c>
      <c r="D18" s="3" t="s">
        <v>7</v>
      </c>
      <c r="E18" s="6" t="s">
        <v>61</v>
      </c>
    </row>
    <row r="19" spans="2:5" ht="30" customHeight="1">
      <c r="B19" s="6" t="s">
        <v>14</v>
      </c>
      <c r="C19" s="6" t="s">
        <v>23</v>
      </c>
      <c r="D19" s="17" t="s">
        <v>29</v>
      </c>
      <c r="E19" s="6" t="s">
        <v>78</v>
      </c>
    </row>
    <row r="20" spans="2:5" ht="30" customHeight="1">
      <c r="B20" s="13" t="s">
        <v>105</v>
      </c>
      <c r="C20" s="6" t="s">
        <v>5</v>
      </c>
      <c r="D20" s="14">
        <v>35050061</v>
      </c>
      <c r="E20" s="6" t="s">
        <v>77</v>
      </c>
    </row>
    <row r="21" spans="2:5" ht="29.25" customHeight="1">
      <c r="B21" s="6" t="s">
        <v>64</v>
      </c>
      <c r="C21" s="6" t="s">
        <v>71</v>
      </c>
      <c r="D21" s="17" t="s">
        <v>72</v>
      </c>
      <c r="E21" s="6" t="s">
        <v>78</v>
      </c>
    </row>
    <row r="22" spans="2:5" ht="29.25" customHeight="1">
      <c r="B22" s="6" t="s">
        <v>95</v>
      </c>
      <c r="C22" s="6" t="s">
        <v>100</v>
      </c>
      <c r="D22" s="17" t="s">
        <v>101</v>
      </c>
      <c r="E22" s="6" t="s">
        <v>99</v>
      </c>
    </row>
    <row r="23" spans="2:5" ht="29.25" customHeight="1">
      <c r="B23" s="6" t="s">
        <v>102</v>
      </c>
      <c r="C23" s="6" t="s">
        <v>5</v>
      </c>
      <c r="D23" s="17" t="s">
        <v>34</v>
      </c>
      <c r="E23" s="6" t="s">
        <v>79</v>
      </c>
    </row>
    <row r="24" spans="2:5" ht="29.25" customHeight="1">
      <c r="B24" s="6" t="s">
        <v>69</v>
      </c>
      <c r="C24" s="6" t="s">
        <v>25</v>
      </c>
      <c r="D24" s="17" t="s">
        <v>70</v>
      </c>
      <c r="E24" s="6" t="s">
        <v>79</v>
      </c>
    </row>
    <row r="25" spans="2:5" ht="30" customHeight="1">
      <c r="B25" s="6" t="s">
        <v>68</v>
      </c>
      <c r="C25" s="6" t="s">
        <v>5</v>
      </c>
      <c r="D25" s="17">
        <v>1140050</v>
      </c>
      <c r="E25" s="6" t="s">
        <v>77</v>
      </c>
    </row>
    <row r="26" spans="2:5" ht="29.25" customHeight="1">
      <c r="B26" s="8" t="s">
        <v>96</v>
      </c>
      <c r="C26" s="16" t="s">
        <v>97</v>
      </c>
      <c r="D26" s="9" t="s">
        <v>98</v>
      </c>
      <c r="E26" s="6" t="s">
        <v>99</v>
      </c>
    </row>
    <row r="27" spans="2:5" ht="29.25" customHeight="1">
      <c r="B27" s="6" t="s">
        <v>38</v>
      </c>
      <c r="C27" s="6" t="s">
        <v>39</v>
      </c>
      <c r="D27" s="18" t="s">
        <v>40</v>
      </c>
      <c r="E27" s="6" t="s">
        <v>80</v>
      </c>
    </row>
    <row r="28" spans="2:5" ht="29.25" customHeight="1">
      <c r="B28" s="8" t="s">
        <v>86</v>
      </c>
      <c r="C28" s="16" t="s">
        <v>87</v>
      </c>
      <c r="D28" s="9" t="s">
        <v>88</v>
      </c>
      <c r="E28" s="6" t="s">
        <v>83</v>
      </c>
    </row>
    <row r="29" spans="2:5" ht="29.25" customHeight="1">
      <c r="B29" s="6" t="s">
        <v>18</v>
      </c>
      <c r="C29" s="6" t="s">
        <v>26</v>
      </c>
      <c r="D29" s="17" t="s">
        <v>32</v>
      </c>
      <c r="E29" s="6" t="s">
        <v>79</v>
      </c>
    </row>
    <row r="30" spans="2:5" ht="30" customHeight="1">
      <c r="B30" s="6" t="s">
        <v>19</v>
      </c>
      <c r="C30" s="6" t="s">
        <v>26</v>
      </c>
      <c r="D30" s="17" t="s">
        <v>35</v>
      </c>
      <c r="E30" s="6" t="s">
        <v>79</v>
      </c>
    </row>
    <row r="31" spans="2:5" ht="29.25" customHeight="1">
      <c r="B31" s="6" t="s">
        <v>17</v>
      </c>
      <c r="C31" s="6" t="s">
        <v>25</v>
      </c>
      <c r="D31" s="17" t="s">
        <v>31</v>
      </c>
      <c r="E31" s="6" t="s">
        <v>79</v>
      </c>
    </row>
    <row r="32" spans="2:5" ht="29.25" customHeight="1">
      <c r="B32" s="6" t="s">
        <v>89</v>
      </c>
      <c r="C32" s="6" t="s">
        <v>82</v>
      </c>
      <c r="D32" s="17">
        <v>93100</v>
      </c>
      <c r="E32" s="6" t="s">
        <v>83</v>
      </c>
    </row>
    <row r="33" spans="2:5" ht="29.25" customHeight="1">
      <c r="B33" s="6" t="s">
        <v>66</v>
      </c>
      <c r="C33" s="6" t="s">
        <v>25</v>
      </c>
      <c r="D33" s="17" t="s">
        <v>73</v>
      </c>
      <c r="E33" s="6" t="s">
        <v>76</v>
      </c>
    </row>
    <row r="34" spans="2:5" ht="29.25" customHeight="1">
      <c r="B34" s="6" t="s">
        <v>84</v>
      </c>
      <c r="C34" s="6" t="s">
        <v>23</v>
      </c>
      <c r="D34" s="17" t="s">
        <v>37</v>
      </c>
      <c r="E34" s="6" t="s">
        <v>85</v>
      </c>
    </row>
    <row r="35" spans="2:5" ht="29.25" customHeight="1">
      <c r="B35" s="8" t="s">
        <v>8</v>
      </c>
      <c r="C35" s="16" t="s">
        <v>10</v>
      </c>
      <c r="D35" s="9" t="s">
        <v>9</v>
      </c>
      <c r="E35" s="10" t="s">
        <v>63</v>
      </c>
    </row>
    <row r="36" spans="2:5" ht="29.25" customHeight="1">
      <c r="B36" s="13" t="s">
        <v>11</v>
      </c>
      <c r="C36" s="15" t="s">
        <v>12</v>
      </c>
      <c r="D36" s="14">
        <v>1293823</v>
      </c>
      <c r="E36" s="10" t="s">
        <v>63</v>
      </c>
    </row>
    <row r="37" spans="2:5" ht="29.25" customHeight="1">
      <c r="B37" s="13"/>
      <c r="C37" s="15"/>
      <c r="D37" s="14"/>
      <c r="E37" s="10"/>
    </row>
  </sheetData>
  <sortState xmlns:xlrd2="http://schemas.microsoft.com/office/spreadsheetml/2017/richdata2" ref="B2:E36">
    <sortCondition ref="B2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9" workbookViewId="0">
      <selection activeCell="A37" sqref="A37"/>
    </sheetView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>
        <f>IF(Sheet1!2:2,"AAAAAH384QA=",0)</f>
        <v>0</v>
      </c>
      <c r="B1" t="e">
        <f>AND(Sheet1!B2,"AAAAAH384QE=")</f>
        <v>#VALUE!</v>
      </c>
      <c r="C1" t="e">
        <f>AND(Sheet1!C2,"AAAAAH384QI=")</f>
        <v>#VALUE!</v>
      </c>
      <c r="D1" t="e">
        <f>AND(Sheet1!D2,"AAAAAH384QM=")</f>
        <v>#VALUE!</v>
      </c>
      <c r="E1" t="e">
        <f>AND(Sheet1!E2,"AAAAAH384QQ=")</f>
        <v>#VALUE!</v>
      </c>
      <c r="F1" t="e">
        <f>IF(Sheet1!B:B,"AAAAAH384QU=",0)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2019-01-20T07:08:08Z</dcterms:modified>
</cp:coreProperties>
</file>