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59079\R2\"/>
    </mc:Choice>
  </mc:AlternateContent>
  <xr:revisionPtr revIDLastSave="0" documentId="8_{E576EF1A-C4B5-4789-9B45-A334A7EB036F}" xr6:coauthVersionLast="45" xr6:coauthVersionMax="45" xr10:uidLastSave="{00000000-0000-0000-0000-000000000000}"/>
  <bookViews>
    <workbookView xWindow="22932" yWindow="-108" windowWidth="23256" windowHeight="12576"/>
  </bookViews>
  <sheets>
    <sheet name="Product details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<sst xmlns="http://schemas.openxmlformats.org/spreadsheetml/2006/main" count="67" uniqueCount="55">
  <si>
    <t>Company</t>
  </si>
  <si>
    <t>Catalog Number</t>
  </si>
  <si>
    <t>AAAAAH384Q8=</t>
  </si>
  <si>
    <t>Comments/Description</t>
  </si>
  <si>
    <t>Name of Material/ Equipment</t>
  </si>
  <si>
    <t>Sigma-Aldrich</t>
  </si>
  <si>
    <t>Tris-base</t>
  </si>
  <si>
    <t>T6066</t>
  </si>
  <si>
    <t>Tris-HCl</t>
  </si>
  <si>
    <t>T5941</t>
  </si>
  <si>
    <t>Sodium deoxycholate</t>
  </si>
  <si>
    <t>N-Lauroylsarcosine sodium salt</t>
  </si>
  <si>
    <t>L-5125</t>
  </si>
  <si>
    <t>1,4-Dithioerythritol</t>
  </si>
  <si>
    <t>D8255</t>
  </si>
  <si>
    <t>Iodoacetamide</t>
  </si>
  <si>
    <t>I6125</t>
  </si>
  <si>
    <t>Ammonium formate</t>
  </si>
  <si>
    <t>Supelco</t>
  </si>
  <si>
    <t>3M Empore C18 Octadecyl disks</t>
  </si>
  <si>
    <t>66883-U</t>
  </si>
  <si>
    <t>Lysyl Endopeptidase(LysC)</t>
  </si>
  <si>
    <t>129-02541</t>
  </si>
  <si>
    <t>Trypsin, TPCK Treated</t>
  </si>
  <si>
    <t>Sep-Pak tC18 6 cc Vac Cartridge</t>
  </si>
  <si>
    <t>Waters</t>
  </si>
  <si>
    <t>WAT036790</t>
  </si>
  <si>
    <t>PL1412-2K01</t>
  </si>
  <si>
    <t>Remove the tC18 material from the cartridge before filling the cartridge with PLRP-S</t>
  </si>
  <si>
    <t>Cell Signaling Technologies</t>
  </si>
  <si>
    <t>Pierce BCA Protein Assay Kit</t>
  </si>
  <si>
    <t>Wako Pure Chemicals</t>
  </si>
  <si>
    <t>Lysine, Arginine</t>
  </si>
  <si>
    <t>Cambridge Isotope Laboratories</t>
  </si>
  <si>
    <t>DMEM</t>
  </si>
  <si>
    <t>FBS</t>
  </si>
  <si>
    <t>Gibco</t>
  </si>
  <si>
    <t>Bortezomib</t>
  </si>
  <si>
    <t>UBPbio</t>
  </si>
  <si>
    <t>GF/F filter plug</t>
  </si>
  <si>
    <t xml:space="preserve">Whatman </t>
  </si>
  <si>
    <t>1825-021</t>
  </si>
  <si>
    <t>NanoLC oven</t>
  </si>
  <si>
    <t>MPI design, MS Wil GmbH</t>
  </si>
  <si>
    <t>Agilent Technologies</t>
  </si>
  <si>
    <t>Orbitrap Fusion Lumos mass spectrometer</t>
  </si>
  <si>
    <t>ThermoFisher</t>
  </si>
  <si>
    <t>EASY-nanoLC 1200</t>
  </si>
  <si>
    <r>
      <t xml:space="preserve">PLRP-S (300 </t>
    </r>
    <r>
      <rPr>
        <sz val="12"/>
        <rFont val="Calibri"/>
        <family val="2"/>
      </rPr>
      <t>Å, 50 µm) polymeric reversed phase particles</t>
    </r>
  </si>
  <si>
    <r>
      <t>PTMScan</t>
    </r>
    <r>
      <rPr>
        <sz val="12"/>
        <rFont val="Calibri"/>
        <family val="2"/>
      </rPr>
      <t xml:space="preserve"> Ubiquitin Remnant Motif (K-ε-GG) Kit </t>
    </r>
  </si>
  <si>
    <r>
      <t>Lysine-8 (</t>
    </r>
    <r>
      <rPr>
        <vertAlign val="superscript"/>
        <sz val="12"/>
        <rFont val="Calibri"/>
        <family val="2"/>
      </rPr>
      <t>13</t>
    </r>
    <r>
      <rPr>
        <sz val="12"/>
        <rFont val="Calibri"/>
        <family val="2"/>
      </rPr>
      <t>C</t>
    </r>
    <r>
      <rPr>
        <vertAlign val="subscript"/>
        <sz val="12"/>
        <rFont val="Calibri"/>
        <family val="2"/>
      </rPr>
      <t>6</t>
    </r>
    <r>
      <rPr>
        <sz val="12"/>
        <rFont val="Calibri"/>
        <family val="2"/>
      </rPr>
      <t>;</t>
    </r>
    <r>
      <rPr>
        <vertAlign val="superscript"/>
        <sz val="12"/>
        <rFont val="Calibri"/>
        <family val="2"/>
      </rPr>
      <t>15</t>
    </r>
    <r>
      <rPr>
        <sz val="12"/>
        <rFont val="Calibri"/>
        <family val="2"/>
      </rPr>
      <t>N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),  Arginine-10 (</t>
    </r>
    <r>
      <rPr>
        <vertAlign val="superscript"/>
        <sz val="12"/>
        <rFont val="Calibri"/>
        <family val="2"/>
      </rPr>
      <t>13</t>
    </r>
    <r>
      <rPr>
        <sz val="12"/>
        <rFont val="Calibri"/>
        <family val="2"/>
      </rPr>
      <t>C</t>
    </r>
    <r>
      <rPr>
        <vertAlign val="subscript"/>
        <sz val="12"/>
        <rFont val="Calibri"/>
        <family val="2"/>
      </rPr>
      <t>6</t>
    </r>
    <r>
      <rPr>
        <sz val="12"/>
        <rFont val="Calibri"/>
        <family val="2"/>
      </rPr>
      <t>;</t>
    </r>
    <r>
      <rPr>
        <vertAlign val="superscript"/>
        <sz val="12"/>
        <rFont val="Calibri"/>
        <family val="2"/>
      </rPr>
      <t>15</t>
    </r>
    <r>
      <rPr>
        <sz val="12"/>
        <rFont val="Calibri"/>
        <family val="2"/>
      </rPr>
      <t>N</t>
    </r>
    <r>
      <rPr>
        <vertAlign val="subscript"/>
        <sz val="12"/>
        <rFont val="Calibri"/>
        <family val="2"/>
      </rPr>
      <t>4</t>
    </r>
    <r>
      <rPr>
        <sz val="12"/>
        <rFont val="Calibri"/>
        <family val="2"/>
      </rPr>
      <t>)</t>
    </r>
  </si>
  <si>
    <t>ThermoFisher / Pierce</t>
  </si>
  <si>
    <t>CSH130 resin, 3.5 μm, 130 Å</t>
  </si>
  <si>
    <t>product discontinued at Supelco; CDS Analytical is the new manufacturer (https://www.cdsanalytical.com/empore)</t>
  </si>
  <si>
    <t>Dimethylsulfoxide (DMSO)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</si>
</sst>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vertAlign val="superscript"/>
      <sz val="12"/>
      <name val="Calibri"/>
      <family val="2"/>
    </font>
    <font>
      <vertAlign val="subscript"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2"/>
  <sheetViews>
    <sheetView tabSelected="1" zoomScale="80" zoomScaleNormal="80" workbookViewId="0">
      <pane ySplit="1" topLeftCell="A2" activePane="bottomLeft" state="frozen"/>
      <selection pane="bottomLeft" activeCell="A8" sqref="A8"/>
    </sheetView>
  </sheetViews>
  <sheetFormatPr defaultColWidth="9.109375" defaultRowHeight="15.6" x14ac:dyDescent="0.3"/>
  <cols>
    <col min="1" max="1" width="56" style="5" bestFit="1" customWidth="1"/>
    <col min="2" max="2" width="42.88671875" style="5" customWidth="1"/>
    <col min="3" max="3" width="17" style="5" bestFit="1" customWidth="1"/>
    <col min="4" max="4" width="102.21875" style="4" bestFit="1" customWidth="1"/>
    <col min="5" max="16384" width="9.109375" style="6"/>
  </cols>
  <sheetData>
    <row r="1" spans="1:4" s="3" customFormat="1" x14ac:dyDescent="0.3">
      <c r="A1" s="1" t="s">
        <v>4</v>
      </c>
      <c r="B1" s="1" t="s">
        <v>0</v>
      </c>
      <c r="C1" s="1" t="s">
        <v>1</v>
      </c>
      <c r="D1" s="2" t="s">
        <v>3</v>
      </c>
    </row>
    <row r="2" spans="1:4" s="12" customFormat="1" x14ac:dyDescent="0.3">
      <c r="A2" s="13" t="s">
        <v>13</v>
      </c>
      <c r="B2" s="11" t="s">
        <v>5</v>
      </c>
      <c r="C2" s="11" t="s">
        <v>14</v>
      </c>
      <c r="D2" s="10"/>
    </row>
    <row r="3" spans="1:4" s="12" customFormat="1" x14ac:dyDescent="0.3">
      <c r="A3" s="10" t="s">
        <v>19</v>
      </c>
      <c r="B3" s="11" t="s">
        <v>18</v>
      </c>
      <c r="C3" s="11" t="s">
        <v>20</v>
      </c>
      <c r="D3" s="10" t="s">
        <v>53</v>
      </c>
    </row>
    <row r="4" spans="1:4" s="12" customFormat="1" x14ac:dyDescent="0.3">
      <c r="A4" s="13" t="s">
        <v>17</v>
      </c>
      <c r="B4" s="11" t="s">
        <v>5</v>
      </c>
      <c r="C4" s="11">
        <v>70221</v>
      </c>
      <c r="D4" s="10"/>
    </row>
    <row r="5" spans="1:4" s="12" customFormat="1" x14ac:dyDescent="0.3">
      <c r="A5" s="14" t="s">
        <v>37</v>
      </c>
      <c r="B5" s="15" t="s">
        <v>38</v>
      </c>
      <c r="C5" s="15"/>
      <c r="D5" s="14"/>
    </row>
    <row r="6" spans="1:4" s="12" customFormat="1" x14ac:dyDescent="0.3">
      <c r="A6" s="14" t="s">
        <v>52</v>
      </c>
      <c r="B6" s="15" t="s">
        <v>25</v>
      </c>
      <c r="C6" s="15"/>
      <c r="D6" s="14"/>
    </row>
    <row r="7" spans="1:4" s="12" customFormat="1" x14ac:dyDescent="0.3">
      <c r="A7" s="10" t="s">
        <v>54</v>
      </c>
      <c r="B7" s="11" t="s">
        <v>5</v>
      </c>
      <c r="C7" s="11">
        <v>34869</v>
      </c>
      <c r="D7" s="10"/>
    </row>
    <row r="8" spans="1:4" s="12" customFormat="1" x14ac:dyDescent="0.3">
      <c r="A8" s="14" t="s">
        <v>34</v>
      </c>
      <c r="B8" s="15" t="s">
        <v>46</v>
      </c>
      <c r="C8" s="15"/>
      <c r="D8" s="14"/>
    </row>
    <row r="9" spans="1:4" s="12" customFormat="1" x14ac:dyDescent="0.3">
      <c r="A9" s="14" t="s">
        <v>47</v>
      </c>
      <c r="B9" s="15" t="s">
        <v>46</v>
      </c>
      <c r="C9" s="15"/>
      <c r="D9" s="14"/>
    </row>
    <row r="10" spans="1:4" s="12" customFormat="1" x14ac:dyDescent="0.3">
      <c r="A10" s="14" t="s">
        <v>35</v>
      </c>
      <c r="B10" s="15" t="s">
        <v>36</v>
      </c>
      <c r="C10" s="15"/>
      <c r="D10" s="14"/>
    </row>
    <row r="11" spans="1:4" s="12" customFormat="1" x14ac:dyDescent="0.3">
      <c r="A11" s="14" t="s">
        <v>39</v>
      </c>
      <c r="B11" s="15" t="s">
        <v>40</v>
      </c>
      <c r="C11" s="15" t="s">
        <v>41</v>
      </c>
      <c r="D11" s="14"/>
    </row>
    <row r="12" spans="1:4" s="12" customFormat="1" x14ac:dyDescent="0.3">
      <c r="A12" s="13" t="s">
        <v>15</v>
      </c>
      <c r="B12" s="11" t="s">
        <v>5</v>
      </c>
      <c r="C12" s="11" t="s">
        <v>16</v>
      </c>
      <c r="D12" s="10"/>
    </row>
    <row r="13" spans="1:4" s="12" customFormat="1" x14ac:dyDescent="0.3">
      <c r="A13" s="14" t="s">
        <v>32</v>
      </c>
      <c r="B13" s="15" t="s">
        <v>5</v>
      </c>
      <c r="C13" s="15"/>
      <c r="D13" s="14"/>
    </row>
    <row r="14" spans="1:4" s="12" customFormat="1" ht="18.600000000000001" x14ac:dyDescent="0.3">
      <c r="A14" s="14" t="s">
        <v>50</v>
      </c>
      <c r="B14" s="15" t="s">
        <v>33</v>
      </c>
      <c r="C14" s="15"/>
      <c r="D14" s="14"/>
    </row>
    <row r="15" spans="1:4" s="12" customFormat="1" x14ac:dyDescent="0.3">
      <c r="A15" s="13" t="s">
        <v>21</v>
      </c>
      <c r="B15" s="11" t="s">
        <v>31</v>
      </c>
      <c r="C15" s="11" t="s">
        <v>22</v>
      </c>
      <c r="D15" s="10"/>
    </row>
    <row r="16" spans="1:4" s="12" customFormat="1" x14ac:dyDescent="0.3">
      <c r="A16" s="14" t="s">
        <v>42</v>
      </c>
      <c r="B16" s="15" t="s">
        <v>43</v>
      </c>
      <c r="C16" s="15"/>
      <c r="D16" s="14"/>
    </row>
    <row r="17" spans="1:4" s="12" customFormat="1" x14ac:dyDescent="0.3">
      <c r="A17" s="13" t="s">
        <v>11</v>
      </c>
      <c r="B17" s="11" t="s">
        <v>5</v>
      </c>
      <c r="C17" s="11" t="s">
        <v>12</v>
      </c>
      <c r="D17" s="10"/>
    </row>
    <row r="18" spans="1:4" s="12" customFormat="1" x14ac:dyDescent="0.3">
      <c r="A18" s="14" t="s">
        <v>45</v>
      </c>
      <c r="B18" s="15" t="s">
        <v>46</v>
      </c>
      <c r="C18" s="15"/>
      <c r="D18" s="14"/>
    </row>
    <row r="19" spans="1:4" s="12" customFormat="1" x14ac:dyDescent="0.3">
      <c r="A19" s="13" t="s">
        <v>30</v>
      </c>
      <c r="B19" s="11" t="s">
        <v>51</v>
      </c>
      <c r="C19" s="11">
        <v>23225</v>
      </c>
      <c r="D19" s="10"/>
    </row>
    <row r="20" spans="1:4" s="12" customFormat="1" x14ac:dyDescent="0.3">
      <c r="A20" s="10" t="s">
        <v>48</v>
      </c>
      <c r="B20" s="11" t="s">
        <v>44</v>
      </c>
      <c r="C20" s="11" t="s">
        <v>27</v>
      </c>
      <c r="D20" s="10"/>
    </row>
    <row r="21" spans="1:4" s="12" customFormat="1" x14ac:dyDescent="0.3">
      <c r="A21" s="13" t="s">
        <v>49</v>
      </c>
      <c r="B21" s="11" t="s">
        <v>29</v>
      </c>
      <c r="C21" s="11">
        <v>5562</v>
      </c>
      <c r="D21" s="10"/>
    </row>
    <row r="22" spans="1:4" s="12" customFormat="1" x14ac:dyDescent="0.3">
      <c r="A22" s="13" t="s">
        <v>24</v>
      </c>
      <c r="B22" s="11" t="s">
        <v>25</v>
      </c>
      <c r="C22" s="11" t="s">
        <v>26</v>
      </c>
      <c r="D22" s="10" t="s">
        <v>28</v>
      </c>
    </row>
    <row r="23" spans="1:4" s="12" customFormat="1" x14ac:dyDescent="0.3">
      <c r="A23" s="13" t="s">
        <v>10</v>
      </c>
      <c r="B23" s="11" t="s">
        <v>5</v>
      </c>
      <c r="C23" s="11">
        <v>30970</v>
      </c>
      <c r="D23" s="10"/>
    </row>
    <row r="24" spans="1:4" s="12" customFormat="1" x14ac:dyDescent="0.3">
      <c r="A24" s="11" t="s">
        <v>6</v>
      </c>
      <c r="B24" s="11" t="s">
        <v>5</v>
      </c>
      <c r="C24" s="11" t="s">
        <v>7</v>
      </c>
      <c r="D24" s="10"/>
    </row>
    <row r="25" spans="1:4" s="12" customFormat="1" x14ac:dyDescent="0.3">
      <c r="A25" s="11" t="s">
        <v>8</v>
      </c>
      <c r="B25" s="11" t="s">
        <v>5</v>
      </c>
      <c r="C25" s="11" t="s">
        <v>9</v>
      </c>
      <c r="D25" s="10"/>
    </row>
    <row r="26" spans="1:4" s="12" customFormat="1" x14ac:dyDescent="0.3">
      <c r="A26" s="13" t="s">
        <v>23</v>
      </c>
      <c r="B26" s="11" t="s">
        <v>46</v>
      </c>
      <c r="C26" s="11">
        <v>20233</v>
      </c>
      <c r="D26" s="10"/>
    </row>
    <row r="27" spans="1:4" s="9" customFormat="1" x14ac:dyDescent="0.3">
      <c r="A27" s="8"/>
      <c r="B27" s="8"/>
      <c r="C27" s="8"/>
      <c r="D27" s="7"/>
    </row>
    <row r="28" spans="1:4" s="9" customFormat="1" x14ac:dyDescent="0.3">
      <c r="A28" s="8"/>
      <c r="B28" s="8"/>
      <c r="C28" s="8"/>
      <c r="D28" s="7"/>
    </row>
    <row r="29" spans="1:4" s="9" customFormat="1" x14ac:dyDescent="0.3">
      <c r="A29" s="8"/>
      <c r="B29" s="8"/>
      <c r="C29" s="8"/>
      <c r="D29" s="7"/>
    </row>
    <row r="30" spans="1:4" s="9" customFormat="1" x14ac:dyDescent="0.3">
      <c r="A30" s="8"/>
      <c r="B30" s="8"/>
      <c r="C30" s="8"/>
      <c r="D30" s="7"/>
    </row>
    <row r="31" spans="1:4" s="9" customFormat="1" x14ac:dyDescent="0.3">
      <c r="A31" s="8"/>
      <c r="B31" s="8"/>
      <c r="C31" s="8"/>
      <c r="D31" s="7"/>
    </row>
    <row r="32" spans="1:4" s="9" customFormat="1" x14ac:dyDescent="0.3">
      <c r="A32" s="8"/>
      <c r="B32" s="8"/>
      <c r="C32" s="8"/>
      <c r="D32" s="7"/>
    </row>
  </sheetData>
  <sortState xmlns:xlrd2="http://schemas.microsoft.com/office/spreadsheetml/2017/richdata2" ref="A2:D32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IF('Product details'!1:1,"AAAAAH384QA=",0)</f>
        <v>#VALUE!</v>
      </c>
      <c r="B1" t="e">
        <f>AND('Product details'!A1,"AAAAAH384QE=")</f>
        <v>#VALUE!</v>
      </c>
      <c r="C1" t="e">
        <f>AND('Product details'!B1,"AAAAAH384QI=")</f>
        <v>#VALUE!</v>
      </c>
      <c r="D1" t="e">
        <f>AND('Product details'!C1,"AAAAAH384QM=")</f>
        <v>#VALUE!</v>
      </c>
      <c r="E1" t="e">
        <f>AND('Product details'!D1,"AAAAAH384QQ=")</f>
        <v>#VALUE!</v>
      </c>
      <c r="F1" t="e">
        <f>IF('Product details'!A:A,"AAAAAH384QU=",0)</f>
        <v>#VALUE!</v>
      </c>
      <c r="G1" t="e">
        <f>IF('Product details'!B:B,"AAAAAH384QY=",0)</f>
        <v>#VALUE!</v>
      </c>
      <c r="H1" t="e">
        <f>IF('Product details'!C:C,"AAAAAH384Qc=",0)</f>
        <v>#VALUE!</v>
      </c>
      <c r="I1" t="e">
        <f>IF('Product details'!D:D,"AAAAAH384Qg=",0)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2019-12-06T21:33:47Z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