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ul\PNEUMOCOCCAL\PUBLICATIONS\RSV\NEUTRALISATION METHOD\DRAFT 1\DRAFT 2\FOR SUBMISSION\REVISION\FOR RE-SUBMISSION\RE-SUBMISSION 2\RE-SUBMISSION 3\"/>
    </mc:Choice>
  </mc:AlternateContent>
  <bookViews>
    <workbookView xWindow="0" yWindow="0" windowWidth="15300" windowHeight="7050"/>
  </bookViews>
  <sheets>
    <sheet name="Sheet1" sheetId="2" r:id="rId1"/>
    <sheet name="Sheet2" sheetId="3" r:id="rId2"/>
    <sheet name="DV-IDENTITY-0" sheetId="4" state="very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<sst xmlns="http://schemas.openxmlformats.org/spreadsheetml/2006/main" count="93" uniqueCount="76">
  <si>
    <t>Company</t>
  </si>
  <si>
    <t>Catalog Number</t>
  </si>
  <si>
    <t>AAAAAH384Q8=</t>
  </si>
  <si>
    <t>Name of Reagent/ Equipment</t>
  </si>
  <si>
    <t>Comments/Description</t>
  </si>
  <si>
    <t>Reagents</t>
  </si>
  <si>
    <t>Acetone</t>
  </si>
  <si>
    <t>Merck</t>
  </si>
  <si>
    <t>Life Technologies</t>
  </si>
  <si>
    <t>A11055</t>
  </si>
  <si>
    <t>CMC sodium salt powder</t>
  </si>
  <si>
    <t>Sigma-Aldrich</t>
  </si>
  <si>
    <t>C5678-500G</t>
  </si>
  <si>
    <t>Scientific Services – Tissue Culture</t>
  </si>
  <si>
    <t>Interpath</t>
  </si>
  <si>
    <t>SFBS-F</t>
  </si>
  <si>
    <t>AB1128</t>
  </si>
  <si>
    <t>BEI Resources</t>
  </si>
  <si>
    <t>NR-4022</t>
  </si>
  <si>
    <t>M199 powder</t>
  </si>
  <si>
    <t>Australian Biosearch</t>
  </si>
  <si>
    <t>50-82-01</t>
  </si>
  <si>
    <t>In-house dispensation</t>
  </si>
  <si>
    <t>Invitro Technologies</t>
  </si>
  <si>
    <t>FAL352070</t>
  </si>
  <si>
    <t>Thermo Fisher</t>
  </si>
  <si>
    <t>NAL5660020</t>
  </si>
  <si>
    <t>Sterile flat-bottom plates (96-well with lid)</t>
  </si>
  <si>
    <t>Sterile U-bottom plates (96-well with lid)</t>
  </si>
  <si>
    <t>CLS4487-200EA</t>
  </si>
  <si>
    <t>CLS4251-200EA</t>
  </si>
  <si>
    <t>A549</t>
  </si>
  <si>
    <t>Cell line</t>
  </si>
  <si>
    <t>Viral strains</t>
  </si>
  <si>
    <t>provided by Dr Keith Chappell, University of Queensland</t>
  </si>
  <si>
    <t xml:space="preserve">RSV A2 </t>
  </si>
  <si>
    <t>ATCC</t>
  </si>
  <si>
    <t>lot number 60430286</t>
  </si>
  <si>
    <t>VR-1540</t>
  </si>
  <si>
    <t>MCRI in house supply</t>
  </si>
  <si>
    <t>5ml serological pipette</t>
  </si>
  <si>
    <t>General Consumables</t>
  </si>
  <si>
    <t>TF-200-L-R-S</t>
  </si>
  <si>
    <t>Fisher Biotec</t>
  </si>
  <si>
    <t>TF-20-L-R-S</t>
  </si>
  <si>
    <t>TF-1000-L-R-S</t>
  </si>
  <si>
    <t>TXLF-10-L-R-S</t>
  </si>
  <si>
    <t>AM12400</t>
  </si>
  <si>
    <t>CCL-185</t>
  </si>
  <si>
    <r>
      <t>s.d.H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 from Milli-Q dispenser</t>
    </r>
  </si>
  <si>
    <r>
      <t>Sterile 1X PBS for culture (stored at 4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Calibri"/>
        <family val="2"/>
        <scheme val="minor"/>
      </rPr>
      <t>C)</t>
    </r>
  </si>
  <si>
    <t>Australia PL</t>
  </si>
  <si>
    <t>9005-64-5</t>
  </si>
  <si>
    <t xml:space="preserve">Goat X RSV antibody </t>
  </si>
  <si>
    <r>
      <t xml:space="preserve">Alexa-Fluor donkey anti-goat IgG (stored at 4 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Calibri"/>
        <family val="2"/>
        <scheme val="minor"/>
      </rPr>
      <t>C)</t>
    </r>
  </si>
  <si>
    <r>
      <t xml:space="preserve">DMEM (no serum, 3.7 g/L NaHC, P/S) (stored at 4 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Calibri"/>
        <family val="2"/>
        <scheme val="minor"/>
      </rPr>
      <t>C)</t>
    </r>
  </si>
  <si>
    <r>
      <t xml:space="preserve">Foetal calf Serum  (stored in 50ml aliquots at -20 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Calibri"/>
        <family val="2"/>
        <scheme val="minor"/>
      </rPr>
      <t>C)</t>
    </r>
  </si>
  <si>
    <r>
      <t xml:space="preserve">Milk diluent blocking solution (stored at 4 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Calibri"/>
        <family val="2"/>
        <scheme val="minor"/>
      </rPr>
      <t>C)</t>
    </r>
  </si>
  <si>
    <r>
      <t xml:space="preserve">Penicillin/Streptomycin (stored in 6mL aliquots at -20 </t>
    </r>
    <r>
      <rPr>
        <sz val="12"/>
        <color theme="1"/>
        <rFont val="Symbol"/>
        <family val="1"/>
        <charset val="2"/>
      </rPr>
      <t>°</t>
    </r>
    <r>
      <rPr>
        <sz val="12"/>
        <color theme="1"/>
        <rFont val="Calibri"/>
        <family val="2"/>
        <scheme val="minor"/>
      </rPr>
      <t>C)</t>
    </r>
  </si>
  <si>
    <t>Conical Falcon tubes (50 mL)</t>
  </si>
  <si>
    <t>Filter unit 0.22um (500 mL)</t>
  </si>
  <si>
    <t>Sterile Eppendorf tubes (1.5 mL)</t>
  </si>
  <si>
    <t>10 mL serological pipette</t>
  </si>
  <si>
    <t>25 mL serological pipette</t>
  </si>
  <si>
    <t>Tip Pipette 1-200 µL Clear Maxymum Recovery Racked Pre-sterilized 10RACKS x 96TIPS PKG960</t>
  </si>
  <si>
    <t>Tip Pipette 5-20 µL Clear Maxymum Recovery Racked Pre-sterilized 10RACKS x 96TIPS PKG960</t>
  </si>
  <si>
    <t>Tip Pipette 100-1000 µLClear Maxymum Recovery Racked Pre-sterilized 10RACKS x 100TIPS PKG1000</t>
  </si>
  <si>
    <t>Tip Pipette 1-10 µL Clear Maxymum Recovery Racked Pre-sterilized 10RACKS x 100TIPS PKG1001</t>
  </si>
  <si>
    <r>
      <t xml:space="preserve">human polyclonal antiserum to respiratory syncytial virus (RSV) (stored in 45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aliquots at -20 °C)</t>
    </r>
  </si>
  <si>
    <t>Equipments and softwares</t>
  </si>
  <si>
    <t>Microsoft Excel 2007</t>
  </si>
  <si>
    <t xml:space="preserve">ELISpot reader system </t>
  </si>
  <si>
    <t>AID iSpot, Autoimmun Diagnostika GmbH, Strasburg, Germany</t>
  </si>
  <si>
    <t xml:space="preserve">Free order through BEI Resources upon registration. This serum belong to a panel of human antiserum and immune globulin to RSV (NR-32832)  </t>
  </si>
  <si>
    <t>AID ELISpot software version 5.0</t>
  </si>
  <si>
    <t>Tween 20 polysorbate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</si>
</sst>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6"/>
  <sheetViews>
    <sheetView tabSelected="1" workbookViewId="0">
      <selection activeCell="A19" sqref="A19"/>
    </sheetView>
  </sheetViews>
  <sheetFormatPr defaultColWidth="8.85546875" defaultRowHeight="15" x14ac:dyDescent="0.25"/>
  <cols>
    <col min="1" max="1" width="54.85546875" style="2" customWidth="1"/>
    <col min="2" max="2" width="21.42578125" style="2" customWidth="1"/>
    <col min="3" max="3" width="24.28515625" style="2" customWidth="1"/>
    <col min="4" max="4" width="29.7109375" style="2" customWidth="1"/>
    <col min="5" max="16384" width="8.85546875" style="2"/>
  </cols>
  <sheetData>
    <row r="1" spans="1:4" ht="16.5" thickBot="1" x14ac:dyDescent="0.3">
      <c r="A1" s="1" t="s">
        <v>3</v>
      </c>
      <c r="B1" s="1" t="s">
        <v>0</v>
      </c>
      <c r="C1" s="1" t="s">
        <v>1</v>
      </c>
      <c r="D1" s="3" t="s">
        <v>4</v>
      </c>
    </row>
    <row r="2" spans="1:4" ht="15.75" x14ac:dyDescent="0.25">
      <c r="A2" s="17" t="s">
        <v>32</v>
      </c>
      <c r="B2" s="18"/>
      <c r="C2" s="18"/>
      <c r="D2" s="19"/>
    </row>
    <row r="3" spans="1:4" s="4" customFormat="1" ht="31.5" x14ac:dyDescent="0.25">
      <c r="A3" s="5" t="s">
        <v>31</v>
      </c>
      <c r="B3" s="5" t="s">
        <v>36</v>
      </c>
      <c r="C3" s="5" t="s">
        <v>48</v>
      </c>
      <c r="D3" s="5" t="s">
        <v>34</v>
      </c>
    </row>
    <row r="4" spans="1:4" ht="15.75" x14ac:dyDescent="0.25">
      <c r="A4" s="23" t="s">
        <v>33</v>
      </c>
      <c r="B4" s="24"/>
      <c r="C4" s="24"/>
      <c r="D4" s="25"/>
    </row>
    <row r="5" spans="1:4" ht="15.75" x14ac:dyDescent="0.25">
      <c r="A5" s="6" t="s">
        <v>35</v>
      </c>
      <c r="B5" s="7" t="s">
        <v>36</v>
      </c>
      <c r="C5" s="7" t="s">
        <v>38</v>
      </c>
      <c r="D5" s="8" t="s">
        <v>37</v>
      </c>
    </row>
    <row r="6" spans="1:4" ht="16.5" thickBot="1" x14ac:dyDescent="0.3">
      <c r="A6" s="26" t="s">
        <v>5</v>
      </c>
      <c r="B6" s="27"/>
      <c r="C6" s="27"/>
      <c r="D6" s="28"/>
    </row>
    <row r="7" spans="1:4" ht="16.5" thickBot="1" x14ac:dyDescent="0.3">
      <c r="A7" s="9" t="s">
        <v>6</v>
      </c>
      <c r="B7" s="10" t="s">
        <v>7</v>
      </c>
      <c r="C7" s="10">
        <v>1000142511</v>
      </c>
      <c r="D7" s="10"/>
    </row>
    <row r="8" spans="1:4" ht="16.5" thickBot="1" x14ac:dyDescent="0.3">
      <c r="A8" s="12" t="s">
        <v>54</v>
      </c>
      <c r="B8" s="10" t="s">
        <v>8</v>
      </c>
      <c r="C8" s="10" t="s">
        <v>9</v>
      </c>
      <c r="D8" s="10"/>
    </row>
    <row r="9" spans="1:4" ht="16.5" thickBot="1" x14ac:dyDescent="0.3">
      <c r="A9" s="9" t="s">
        <v>10</v>
      </c>
      <c r="B9" s="10" t="s">
        <v>11</v>
      </c>
      <c r="C9" s="10" t="s">
        <v>12</v>
      </c>
      <c r="D9" s="10"/>
    </row>
    <row r="10" spans="1:4" ht="32.25" thickBot="1" x14ac:dyDescent="0.3">
      <c r="A10" s="12" t="s">
        <v>55</v>
      </c>
      <c r="B10" s="10" t="s">
        <v>13</v>
      </c>
      <c r="C10" s="10"/>
      <c r="D10" s="10" t="s">
        <v>39</v>
      </c>
    </row>
    <row r="11" spans="1:4" ht="16.5" thickBot="1" x14ac:dyDescent="0.3">
      <c r="A11" s="12" t="s">
        <v>56</v>
      </c>
      <c r="B11" s="10" t="s">
        <v>14</v>
      </c>
      <c r="C11" s="10" t="s">
        <v>15</v>
      </c>
      <c r="D11" s="10"/>
    </row>
    <row r="12" spans="1:4" ht="16.5" thickBot="1" x14ac:dyDescent="0.3">
      <c r="A12" s="12" t="s">
        <v>53</v>
      </c>
      <c r="B12" s="10" t="s">
        <v>7</v>
      </c>
      <c r="C12" s="10" t="s">
        <v>16</v>
      </c>
      <c r="D12" s="10"/>
    </row>
    <row r="13" spans="1:4" ht="95.25" thickBot="1" x14ac:dyDescent="0.3">
      <c r="A13" s="12" t="s">
        <v>68</v>
      </c>
      <c r="B13" s="10" t="s">
        <v>17</v>
      </c>
      <c r="C13" s="15" t="s">
        <v>18</v>
      </c>
      <c r="D13" s="15" t="s">
        <v>73</v>
      </c>
    </row>
    <row r="14" spans="1:4" ht="16.5" thickBot="1" x14ac:dyDescent="0.3">
      <c r="A14" s="9" t="s">
        <v>19</v>
      </c>
      <c r="B14" s="10" t="s">
        <v>8</v>
      </c>
      <c r="C14" s="10">
        <v>31100035</v>
      </c>
      <c r="D14" s="10"/>
    </row>
    <row r="15" spans="1:4" ht="16.5" thickBot="1" x14ac:dyDescent="0.3">
      <c r="A15" s="12" t="s">
        <v>57</v>
      </c>
      <c r="B15" s="10" t="s">
        <v>20</v>
      </c>
      <c r="C15" s="10" t="s">
        <v>21</v>
      </c>
      <c r="D15" s="10"/>
    </row>
    <row r="16" spans="1:4" ht="32.25" thickBot="1" x14ac:dyDescent="0.3">
      <c r="A16" s="12" t="s">
        <v>58</v>
      </c>
      <c r="B16" s="10" t="s">
        <v>8</v>
      </c>
      <c r="C16" s="10">
        <v>15140122</v>
      </c>
      <c r="D16" s="10"/>
    </row>
    <row r="17" spans="1:4" ht="19.5" thickBot="1" x14ac:dyDescent="0.3">
      <c r="A17" s="9" t="s">
        <v>49</v>
      </c>
      <c r="B17" s="10" t="s">
        <v>7</v>
      </c>
      <c r="C17" s="10"/>
      <c r="D17" s="10" t="s">
        <v>22</v>
      </c>
    </row>
    <row r="18" spans="1:4" ht="32.25" thickBot="1" x14ac:dyDescent="0.3">
      <c r="A18" s="9" t="s">
        <v>50</v>
      </c>
      <c r="B18" s="10" t="s">
        <v>13</v>
      </c>
      <c r="C18" s="10"/>
      <c r="D18" s="10" t="s">
        <v>39</v>
      </c>
    </row>
    <row r="19" spans="1:4" ht="16.5" thickBot="1" x14ac:dyDescent="0.3">
      <c r="A19" s="16" t="s">
        <v>75</v>
      </c>
      <c r="B19" s="10" t="s">
        <v>11</v>
      </c>
      <c r="C19" s="10" t="s">
        <v>52</v>
      </c>
      <c r="D19" s="10"/>
    </row>
    <row r="20" spans="1:4" ht="16.5" thickBot="1" x14ac:dyDescent="0.3">
      <c r="A20" s="20" t="s">
        <v>41</v>
      </c>
      <c r="B20" s="21"/>
      <c r="C20" s="21"/>
      <c r="D20" s="22"/>
    </row>
    <row r="21" spans="1:4" ht="16.5" thickBot="1" x14ac:dyDescent="0.3">
      <c r="A21" s="12" t="s">
        <v>59</v>
      </c>
      <c r="B21" s="10" t="s">
        <v>23</v>
      </c>
      <c r="C21" s="10" t="s">
        <v>24</v>
      </c>
      <c r="D21" s="10"/>
    </row>
    <row r="22" spans="1:4" ht="16.5" thickBot="1" x14ac:dyDescent="0.3">
      <c r="A22" s="12" t="s">
        <v>60</v>
      </c>
      <c r="B22" s="10" t="s">
        <v>25</v>
      </c>
      <c r="C22" s="10" t="s">
        <v>26</v>
      </c>
      <c r="D22" s="10"/>
    </row>
    <row r="23" spans="1:4" ht="16.5" thickBot="1" x14ac:dyDescent="0.3">
      <c r="A23" s="12" t="s">
        <v>61</v>
      </c>
      <c r="B23" s="11" t="s">
        <v>51</v>
      </c>
      <c r="C23" s="11" t="s">
        <v>47</v>
      </c>
      <c r="D23" s="10"/>
    </row>
    <row r="24" spans="1:4" ht="16.5" thickBot="1" x14ac:dyDescent="0.3">
      <c r="A24" s="9" t="s">
        <v>27</v>
      </c>
      <c r="B24" s="10" t="s">
        <v>14</v>
      </c>
      <c r="C24" s="10">
        <v>655180</v>
      </c>
      <c r="D24" s="10"/>
    </row>
    <row r="25" spans="1:4" ht="16.5" thickBot="1" x14ac:dyDescent="0.3">
      <c r="A25" s="9" t="s">
        <v>28</v>
      </c>
      <c r="B25" s="10" t="s">
        <v>14</v>
      </c>
      <c r="C25" s="10">
        <v>650180</v>
      </c>
      <c r="D25" s="10"/>
    </row>
    <row r="26" spans="1:4" ht="16.5" thickBot="1" x14ac:dyDescent="0.3">
      <c r="A26" s="9" t="s">
        <v>40</v>
      </c>
      <c r="B26" s="10" t="s">
        <v>11</v>
      </c>
      <c r="C26" s="10" t="s">
        <v>29</v>
      </c>
      <c r="D26" s="10"/>
    </row>
    <row r="27" spans="1:4" ht="16.5" thickBot="1" x14ac:dyDescent="0.3">
      <c r="A27" s="12" t="s">
        <v>62</v>
      </c>
      <c r="B27" s="10" t="s">
        <v>14</v>
      </c>
      <c r="C27" s="10">
        <v>607180</v>
      </c>
      <c r="D27" s="10"/>
    </row>
    <row r="28" spans="1:4" ht="16.5" thickBot="1" x14ac:dyDescent="0.3">
      <c r="A28" s="12" t="s">
        <v>63</v>
      </c>
      <c r="B28" s="10" t="s">
        <v>11</v>
      </c>
      <c r="C28" s="10" t="s">
        <v>30</v>
      </c>
      <c r="D28" s="10"/>
    </row>
    <row r="29" spans="1:4" ht="32.25" thickBot="1" x14ac:dyDescent="0.3">
      <c r="A29" s="12" t="s">
        <v>64</v>
      </c>
      <c r="B29" s="10" t="s">
        <v>43</v>
      </c>
      <c r="C29" s="10" t="s">
        <v>42</v>
      </c>
      <c r="D29" s="10"/>
    </row>
    <row r="30" spans="1:4" ht="32.25" thickBot="1" x14ac:dyDescent="0.3">
      <c r="A30" s="12" t="s">
        <v>65</v>
      </c>
      <c r="B30" s="10" t="s">
        <v>43</v>
      </c>
      <c r="C30" s="10" t="s">
        <v>44</v>
      </c>
      <c r="D30" s="10"/>
    </row>
    <row r="31" spans="1:4" ht="32.25" thickBot="1" x14ac:dyDescent="0.3">
      <c r="A31" s="12" t="s">
        <v>66</v>
      </c>
      <c r="B31" s="11" t="s">
        <v>43</v>
      </c>
      <c r="C31" s="11" t="s">
        <v>45</v>
      </c>
      <c r="D31" s="10"/>
    </row>
    <row r="32" spans="1:4" ht="32.25" thickBot="1" x14ac:dyDescent="0.3">
      <c r="A32" s="12" t="s">
        <v>67</v>
      </c>
      <c r="B32" s="10" t="s">
        <v>43</v>
      </c>
      <c r="C32" s="10" t="s">
        <v>46</v>
      </c>
      <c r="D32" s="10"/>
    </row>
    <row r="33" spans="1:4" ht="15.75" x14ac:dyDescent="0.25">
      <c r="A33" s="17" t="s">
        <v>69</v>
      </c>
      <c r="B33" s="18"/>
      <c r="C33" s="18"/>
      <c r="D33" s="19"/>
    </row>
    <row r="34" spans="1:4" x14ac:dyDescent="0.25">
      <c r="A34" s="13" t="s">
        <v>71</v>
      </c>
      <c r="B34" s="14" t="s">
        <v>72</v>
      </c>
      <c r="C34" s="14"/>
      <c r="D34" s="14"/>
    </row>
    <row r="35" spans="1:4" x14ac:dyDescent="0.25">
      <c r="A35" s="14" t="s">
        <v>74</v>
      </c>
      <c r="B35" s="14" t="s">
        <v>72</v>
      </c>
      <c r="C35" s="14"/>
      <c r="D35" s="14"/>
    </row>
    <row r="36" spans="1:4" x14ac:dyDescent="0.25">
      <c r="A36" s="14" t="s">
        <v>70</v>
      </c>
      <c r="B36" s="14"/>
      <c r="C36" s="14"/>
      <c r="D36" s="14"/>
    </row>
  </sheetData>
  <mergeCells count="5">
    <mergeCell ref="A2:D2"/>
    <mergeCell ref="A20:D20"/>
    <mergeCell ref="A4:D4"/>
    <mergeCell ref="A6:D6"/>
    <mergeCell ref="A33:D33"/>
  </mergeCells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IF(Sheet1!1:1,"AAAAAH384Qk=",0)</f>
        <v>0</v>
      </c>
      <c r="K1" t="e">
        <f>AND(Sheet1!A1,"AAAAAH384Qo=")</f>
        <v>#VALUE!</v>
      </c>
      <c r="L1" t="e">
        <f>IF(Sheet1!A:A,"AAAAAH384Qs=",0)</f>
        <v>#VALUE!</v>
      </c>
      <c r="M1">
        <f>IF(Sheet2!1:1,"AAAAAH384Qw=",0)</f>
        <v>0</v>
      </c>
      <c r="N1" t="e">
        <f>AND(Sheet2!A1,"AAAAAH384Q0=")</f>
        <v>#VALUE!</v>
      </c>
      <c r="O1">
        <f>IF(Sheet2!A:A,"AAAAAH384Q4=",0)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Paul Licciardi</cp:lastModifiedBy>
  <dcterms:created xsi:type="dcterms:W3CDTF">2012-02-23T18:29:07Z</dcterms:created>
  <dcterms:modified xsi:type="dcterms:W3CDTF">2018-11-01T22:01:10Z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