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9009\R2\"/>
    </mc:Choice>
  </mc:AlternateContent>
  <xr:revisionPtr revIDLastSave="0" documentId="8_{D40C90A5-5518-4A3C-A773-A8A7B1E0228D}" xr6:coauthVersionLast="40" xr6:coauthVersionMax="40" xr10:uidLastSave="{00000000-0000-0000-0000-000000000000}"/>
  <bookViews>
    <workbookView xWindow="22932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<sst xmlns="http://schemas.openxmlformats.org/spreadsheetml/2006/main" count="106" uniqueCount="86">
  <si>
    <t>Company</t>
  </si>
  <si>
    <t>AAAAAH384Q8=</t>
  </si>
  <si>
    <t xml:space="preserve">u </t>
  </si>
  <si>
    <t>Comments</t>
  </si>
  <si>
    <t xml:space="preserve">Octenidindihydrochloride, Octeniderm </t>
  </si>
  <si>
    <r>
      <t>disposable scalpel (size 11, Präzisa Plus)</t>
    </r>
    <r>
      <rPr>
        <sz val="12"/>
        <color indexed="8"/>
        <rFont val="Calibri"/>
        <family val="2"/>
      </rPr>
      <t xml:space="preserve"> </t>
    </r>
  </si>
  <si>
    <r>
      <t>Dahlhausen, Germany</t>
    </r>
    <r>
      <rPr>
        <sz val="12"/>
        <color indexed="8"/>
        <rFont val="Calibri"/>
        <family val="2"/>
      </rPr>
      <t xml:space="preserve"> </t>
    </r>
  </si>
  <si>
    <r>
      <t>a</t>
    </r>
    <r>
      <rPr>
        <sz val="12"/>
        <color indexed="8"/>
        <rFont val="Calibri"/>
        <family val="2"/>
      </rPr>
      <t xml:space="preserve"> </t>
    </r>
  </si>
  <si>
    <r>
      <t xml:space="preserve">small curved smooth (anatomical) clamps </t>
    </r>
    <r>
      <rPr>
        <sz val="12"/>
        <color indexed="8"/>
        <rFont val="Calibri"/>
        <family val="2"/>
      </rPr>
      <t xml:space="preserve"> </t>
    </r>
  </si>
  <si>
    <r>
      <t>B. Braun Aesculap, Germany</t>
    </r>
    <r>
      <rPr>
        <sz val="12"/>
        <color indexed="8"/>
        <rFont val="Calibri"/>
        <family val="2"/>
      </rPr>
      <t xml:space="preserve"> </t>
    </r>
  </si>
  <si>
    <r>
      <t>b</t>
    </r>
    <r>
      <rPr>
        <sz val="12"/>
        <color indexed="8"/>
        <rFont val="Calibri"/>
        <family val="2"/>
      </rPr>
      <t xml:space="preserve"> </t>
    </r>
  </si>
  <si>
    <r>
      <t>toothed (surgical) forceps</t>
    </r>
    <r>
      <rPr>
        <sz val="12"/>
        <color indexed="8"/>
        <rFont val="Calibri"/>
        <family val="2"/>
      </rPr>
      <t xml:space="preserve"> </t>
    </r>
  </si>
  <si>
    <r>
      <t>c</t>
    </r>
    <r>
      <rPr>
        <sz val="12"/>
        <color indexed="8"/>
        <rFont val="Calibri"/>
        <family val="2"/>
      </rPr>
      <t xml:space="preserve"> </t>
    </r>
  </si>
  <si>
    <r>
      <t xml:space="preserve">surgical scissors </t>
    </r>
    <r>
      <rPr>
        <sz val="12"/>
        <color indexed="8"/>
        <rFont val="Calibri"/>
        <family val="2"/>
      </rPr>
      <t xml:space="preserve"> </t>
    </r>
  </si>
  <si>
    <r>
      <t>d</t>
    </r>
    <r>
      <rPr>
        <sz val="12"/>
        <color indexed="8"/>
        <rFont val="Calibri"/>
        <family val="2"/>
      </rPr>
      <t xml:space="preserve"> </t>
    </r>
  </si>
  <si>
    <r>
      <t>holder for scalpel blade (size 10)</t>
    </r>
    <r>
      <rPr>
        <sz val="12"/>
        <color indexed="8"/>
        <rFont val="Calibri"/>
        <family val="2"/>
      </rPr>
      <t xml:space="preserve"> </t>
    </r>
  </si>
  <si>
    <r>
      <t>e</t>
    </r>
    <r>
      <rPr>
        <sz val="12"/>
        <color indexed="8"/>
        <rFont val="Calibri"/>
        <family val="2"/>
      </rPr>
      <t xml:space="preserve"> </t>
    </r>
  </si>
  <si>
    <r>
      <t>fine smoth (anatomical) forcep</t>
    </r>
    <r>
      <rPr>
        <sz val="12"/>
        <color indexed="8"/>
        <rFont val="Calibri"/>
        <family val="2"/>
      </rPr>
      <t xml:space="preserve"> </t>
    </r>
  </si>
  <si>
    <r>
      <t>f</t>
    </r>
    <r>
      <rPr>
        <sz val="12"/>
        <color indexed="8"/>
        <rFont val="Calibri"/>
        <family val="2"/>
      </rPr>
      <t xml:space="preserve"> </t>
    </r>
  </si>
  <si>
    <r>
      <t>sponge-holding clamp</t>
    </r>
    <r>
      <rPr>
        <sz val="12"/>
        <color indexed="8"/>
        <rFont val="Calibri"/>
        <family val="2"/>
      </rPr>
      <t xml:space="preserve"> </t>
    </r>
  </si>
  <si>
    <r>
      <t>g</t>
    </r>
    <r>
      <rPr>
        <sz val="12"/>
        <color indexed="8"/>
        <rFont val="Calibri"/>
        <family val="2"/>
      </rPr>
      <t xml:space="preserve"> </t>
    </r>
  </si>
  <si>
    <r>
      <t>clipping device</t>
    </r>
    <r>
      <rPr>
        <sz val="12"/>
        <color indexed="8"/>
        <rFont val="Calibri"/>
        <family val="2"/>
      </rPr>
      <t xml:space="preserve"> </t>
    </r>
  </si>
  <si>
    <r>
      <t>Fumedica, Switzerland</t>
    </r>
    <r>
      <rPr>
        <sz val="12"/>
        <color indexed="8"/>
        <rFont val="Calibri"/>
        <family val="2"/>
      </rPr>
      <t xml:space="preserve"> </t>
    </r>
  </si>
  <si>
    <r>
      <t>h</t>
    </r>
    <r>
      <rPr>
        <sz val="12"/>
        <color indexed="8"/>
        <rFont val="Calibri"/>
        <family val="2"/>
      </rPr>
      <t xml:space="preserve"> </t>
    </r>
  </si>
  <si>
    <r>
      <t>18 Gauge cannula (Sterican)</t>
    </r>
    <r>
      <rPr>
        <sz val="12"/>
        <color indexed="8"/>
        <rFont val="Calibri"/>
        <family val="2"/>
      </rPr>
      <t xml:space="preserve"> </t>
    </r>
  </si>
  <si>
    <r>
      <t>B. Braun, Germany</t>
    </r>
    <r>
      <rPr>
        <sz val="12"/>
        <color indexed="8"/>
        <rFont val="Calibri"/>
        <family val="2"/>
      </rPr>
      <t xml:space="preserve"> </t>
    </r>
  </si>
  <si>
    <r>
      <t>i</t>
    </r>
    <r>
      <rPr>
        <sz val="12"/>
        <color indexed="8"/>
        <rFont val="Calibri"/>
        <family val="2"/>
      </rPr>
      <t xml:space="preserve"> </t>
    </r>
  </si>
  <si>
    <r>
      <t>light handle</t>
    </r>
    <r>
      <rPr>
        <sz val="12"/>
        <color indexed="8"/>
        <rFont val="Calibri"/>
        <family val="2"/>
      </rPr>
      <t xml:space="preserve"> </t>
    </r>
  </si>
  <si>
    <r>
      <t>Simeon Medical, Germany</t>
    </r>
    <r>
      <rPr>
        <sz val="12"/>
        <color indexed="8"/>
        <rFont val="Calibri"/>
        <family val="2"/>
      </rPr>
      <t xml:space="preserve"> </t>
    </r>
  </si>
  <si>
    <r>
      <t>j</t>
    </r>
    <r>
      <rPr>
        <sz val="12"/>
        <color indexed="8"/>
        <rFont val="Calibri"/>
        <family val="2"/>
      </rPr>
      <t xml:space="preserve"> </t>
    </r>
  </si>
  <si>
    <r>
      <t>needle holder</t>
    </r>
    <r>
      <rPr>
        <sz val="12"/>
        <color indexed="8"/>
        <rFont val="Calibri"/>
        <family val="2"/>
      </rPr>
      <t xml:space="preserve"> </t>
    </r>
  </si>
  <si>
    <r>
      <t>k</t>
    </r>
    <r>
      <rPr>
        <sz val="12"/>
        <color indexed="8"/>
        <rFont val="Calibri"/>
        <family val="2"/>
      </rPr>
      <t xml:space="preserve"> </t>
    </r>
  </si>
  <si>
    <r>
      <t>tissue retractor</t>
    </r>
    <r>
      <rPr>
        <sz val="12"/>
        <color indexed="8"/>
        <rFont val="Calibri"/>
        <family val="2"/>
      </rPr>
      <t xml:space="preserve"> </t>
    </r>
  </si>
  <si>
    <r>
      <t>l</t>
    </r>
    <r>
      <rPr>
        <sz val="12"/>
        <color indexed="8"/>
        <rFont val="Calibri"/>
        <family val="2"/>
      </rPr>
      <t xml:space="preserve"> </t>
    </r>
  </si>
  <si>
    <r>
      <t>Redon needle</t>
    </r>
    <r>
      <rPr>
        <sz val="12"/>
        <color indexed="8"/>
        <rFont val="Calibri"/>
        <family val="2"/>
      </rPr>
      <t xml:space="preserve"> </t>
    </r>
  </si>
  <si>
    <r>
      <t>m</t>
    </r>
    <r>
      <rPr>
        <sz val="12"/>
        <color indexed="8"/>
        <rFont val="Calibri"/>
        <family val="2"/>
      </rPr>
      <t xml:space="preserve"> </t>
    </r>
  </si>
  <si>
    <r>
      <t>adhesive hook and loop fastener</t>
    </r>
    <r>
      <rPr>
        <sz val="12"/>
        <color indexed="8"/>
        <rFont val="Calibri"/>
        <family val="2"/>
      </rPr>
      <t xml:space="preserve"> </t>
    </r>
  </si>
  <si>
    <r>
      <t>Mölnlycke, Germany</t>
    </r>
    <r>
      <rPr>
        <sz val="12"/>
        <color indexed="8"/>
        <rFont val="Calibri"/>
        <family val="2"/>
      </rPr>
      <t xml:space="preserve"> </t>
    </r>
  </si>
  <si>
    <r>
      <t>n</t>
    </r>
    <r>
      <rPr>
        <sz val="12"/>
        <color indexed="8"/>
        <rFont val="Calibri"/>
        <family val="2"/>
      </rPr>
      <t xml:space="preserve"> </t>
    </r>
  </si>
  <si>
    <r>
      <t xml:space="preserve">extended length endoscope </t>
    </r>
    <r>
      <rPr>
        <sz val="12"/>
        <color indexed="8"/>
        <rFont val="Calibri"/>
        <family val="2"/>
      </rPr>
      <t xml:space="preserve"> </t>
    </r>
  </si>
  <si>
    <r>
      <t>Karl Storz, Germany</t>
    </r>
    <r>
      <rPr>
        <sz val="12"/>
        <color indexed="8"/>
        <rFont val="Calibri"/>
        <family val="2"/>
      </rPr>
      <t xml:space="preserve"> </t>
    </r>
  </si>
  <si>
    <r>
      <t>o</t>
    </r>
    <r>
      <rPr>
        <sz val="12"/>
        <color indexed="8"/>
        <rFont val="Calibri"/>
        <family val="2"/>
      </rPr>
      <t xml:space="preserve"> </t>
    </r>
  </si>
  <si>
    <r>
      <t>optical cable</t>
    </r>
    <r>
      <rPr>
        <sz val="12"/>
        <color indexed="8"/>
        <rFont val="Calibri"/>
        <family val="2"/>
      </rPr>
      <t xml:space="preserve"> </t>
    </r>
  </si>
  <si>
    <r>
      <t>p</t>
    </r>
    <r>
      <rPr>
        <sz val="12"/>
        <color indexed="8"/>
        <rFont val="Calibri"/>
        <family val="2"/>
      </rPr>
      <t xml:space="preserve"> </t>
    </r>
  </si>
  <si>
    <r>
      <t>transparent drap camera cover</t>
    </r>
    <r>
      <rPr>
        <sz val="12"/>
        <color indexed="8"/>
        <rFont val="Calibri"/>
        <family val="2"/>
      </rPr>
      <t xml:space="preserve"> </t>
    </r>
  </si>
  <si>
    <r>
      <t>ECOLAB Healthcare, Germany</t>
    </r>
    <r>
      <rPr>
        <sz val="12"/>
        <color indexed="8"/>
        <rFont val="Calibri"/>
        <family val="2"/>
      </rPr>
      <t xml:space="preserve"> </t>
    </r>
  </si>
  <si>
    <r>
      <t>q</t>
    </r>
    <r>
      <rPr>
        <sz val="12"/>
        <color indexed="8"/>
        <rFont val="Calibri"/>
        <family val="2"/>
      </rPr>
      <t xml:space="preserve"> </t>
    </r>
  </si>
  <si>
    <r>
      <t>connection cable for electrocauterisation</t>
    </r>
    <r>
      <rPr>
        <sz val="12"/>
        <color indexed="8"/>
        <rFont val="Calibri"/>
        <family val="2"/>
      </rPr>
      <t xml:space="preserve"> </t>
    </r>
  </si>
  <si>
    <r>
      <t xml:space="preserve">Maquet, Getinge Group, Germany </t>
    </r>
    <r>
      <rPr>
        <sz val="12"/>
        <color indexed="8"/>
        <rFont val="Calibri"/>
        <family val="2"/>
      </rPr>
      <t xml:space="preserve"> </t>
    </r>
  </si>
  <si>
    <r>
      <t>r</t>
    </r>
    <r>
      <rPr>
        <sz val="12"/>
        <color indexed="8"/>
        <rFont val="Calibri"/>
        <family val="2"/>
      </rPr>
      <t xml:space="preserve"> </t>
    </r>
  </si>
  <si>
    <r>
      <t>gas insufflation set</t>
    </r>
    <r>
      <rPr>
        <sz val="12"/>
        <color indexed="8"/>
        <rFont val="Calibri"/>
        <family val="2"/>
      </rPr>
      <t xml:space="preserve"> </t>
    </r>
  </si>
  <si>
    <r>
      <t>s</t>
    </r>
    <r>
      <rPr>
        <sz val="12"/>
        <color indexed="8"/>
        <rFont val="Calibri"/>
        <family val="2"/>
      </rPr>
      <t xml:space="preserve"> </t>
    </r>
  </si>
  <si>
    <r>
      <t xml:space="preserve">Fred Anti-Fog Solution </t>
    </r>
    <r>
      <rPr>
        <sz val="12"/>
        <color indexed="8"/>
        <rFont val="Calibri"/>
        <family val="2"/>
      </rPr>
      <t xml:space="preserve"> </t>
    </r>
  </si>
  <si>
    <r>
      <t>Medtronic, USA</t>
    </r>
    <r>
      <rPr>
        <sz val="12"/>
        <color indexed="8"/>
        <rFont val="Calibri"/>
        <family val="2"/>
      </rPr>
      <t xml:space="preserve"> </t>
    </r>
  </si>
  <si>
    <r>
      <t>t</t>
    </r>
    <r>
      <rPr>
        <sz val="12"/>
        <color indexed="8"/>
        <rFont val="Calibri"/>
        <family val="2"/>
      </rPr>
      <t xml:space="preserve"> </t>
    </r>
  </si>
  <si>
    <r>
      <t xml:space="preserve">bipolar electrocoagulation device </t>
    </r>
    <r>
      <rPr>
        <sz val="12"/>
        <color indexed="8"/>
        <rFont val="Calibri"/>
        <family val="2"/>
      </rPr>
      <t xml:space="preserve"> </t>
    </r>
  </si>
  <si>
    <r>
      <t>monitor (WideView)</t>
    </r>
    <r>
      <rPr>
        <sz val="12"/>
        <color indexed="8"/>
        <rFont val="Calibri"/>
        <family val="2"/>
      </rPr>
      <t xml:space="preserve"> </t>
    </r>
  </si>
  <si>
    <r>
      <t>v</t>
    </r>
    <r>
      <rPr>
        <sz val="12"/>
        <color indexed="8"/>
        <rFont val="Calibri"/>
        <family val="2"/>
      </rPr>
      <t xml:space="preserve"> </t>
    </r>
  </si>
  <si>
    <r>
      <t>light source (xenon 300)</t>
    </r>
    <r>
      <rPr>
        <sz val="12"/>
        <color indexed="8"/>
        <rFont val="Calibri"/>
        <family val="2"/>
      </rPr>
      <t xml:space="preserve"> </t>
    </r>
  </si>
  <si>
    <r>
      <t>w</t>
    </r>
    <r>
      <rPr>
        <sz val="12"/>
        <color indexed="8"/>
        <rFont val="Calibri"/>
        <family val="2"/>
      </rPr>
      <t xml:space="preserve"> </t>
    </r>
  </si>
  <si>
    <r>
      <t>gas insufflation controller (Endoflator)</t>
    </r>
    <r>
      <rPr>
        <sz val="12"/>
        <color indexed="8"/>
        <rFont val="Calibri"/>
        <family val="2"/>
      </rPr>
      <t xml:space="preserve"> </t>
    </r>
  </si>
  <si>
    <r>
      <t>x</t>
    </r>
    <r>
      <rPr>
        <sz val="12"/>
        <color indexed="8"/>
        <rFont val="Calibri"/>
        <family val="2"/>
      </rPr>
      <t xml:space="preserve"> </t>
    </r>
  </si>
  <si>
    <r>
      <t>half-cylindrical foam roller</t>
    </r>
    <r>
      <rPr>
        <sz val="12"/>
        <color indexed="8"/>
        <rFont val="Calibri"/>
        <family val="2"/>
      </rPr>
      <t xml:space="preserve"> </t>
    </r>
  </si>
  <si>
    <r>
      <t>Almatros, Gebr. Albrecht KG, Germany</t>
    </r>
    <r>
      <rPr>
        <sz val="12"/>
        <color indexed="8"/>
        <rFont val="Calibri"/>
        <family val="2"/>
      </rPr>
      <t xml:space="preserve"> </t>
    </r>
  </si>
  <si>
    <r>
      <t>y</t>
    </r>
    <r>
      <rPr>
        <sz val="12"/>
        <color indexed="8"/>
        <rFont val="Calibri"/>
        <family val="2"/>
      </rPr>
      <t xml:space="preserve"> </t>
    </r>
  </si>
  <si>
    <r>
      <t>full-cylindrical foam roller</t>
    </r>
    <r>
      <rPr>
        <sz val="12"/>
        <color indexed="8"/>
        <rFont val="Calibri"/>
        <family val="2"/>
      </rPr>
      <t xml:space="preserve"> </t>
    </r>
  </si>
  <si>
    <r>
      <t>z</t>
    </r>
    <r>
      <rPr>
        <sz val="12"/>
        <color indexed="8"/>
        <rFont val="Calibri"/>
        <family val="2"/>
      </rPr>
      <t xml:space="preserve"> </t>
    </r>
  </si>
  <si>
    <r>
      <t>bulldog clamp</t>
    </r>
    <r>
      <rPr>
        <sz val="12"/>
        <color indexed="8"/>
        <rFont val="Calibri"/>
        <family val="2"/>
      </rPr>
      <t xml:space="preserve"> </t>
    </r>
  </si>
  <si>
    <r>
      <t>aa</t>
    </r>
    <r>
      <rPr>
        <sz val="12"/>
        <color indexed="8"/>
        <rFont val="Calibri"/>
        <family val="2"/>
      </rPr>
      <t xml:space="preserve"> </t>
    </r>
  </si>
  <si>
    <r>
      <t>flexible vessel cannula</t>
    </r>
    <r>
      <rPr>
        <sz val="12"/>
        <color indexed="8"/>
        <rFont val="Calibri"/>
        <family val="2"/>
      </rPr>
      <t xml:space="preserve"> </t>
    </r>
  </si>
  <si>
    <r>
      <t>ab</t>
    </r>
    <r>
      <rPr>
        <sz val="12"/>
        <color indexed="8"/>
        <rFont val="Calibri"/>
        <family val="2"/>
      </rPr>
      <t xml:space="preserve"> </t>
    </r>
  </si>
  <si>
    <r>
      <t>vessel loop (Mediloops)</t>
    </r>
    <r>
      <rPr>
        <sz val="12"/>
        <color indexed="8"/>
        <rFont val="Calibri"/>
        <family val="2"/>
      </rPr>
      <t xml:space="preserve"> </t>
    </r>
  </si>
  <si>
    <r>
      <t>Dispomedica, Germany</t>
    </r>
    <r>
      <rPr>
        <sz val="12"/>
        <color indexed="8"/>
        <rFont val="Calibri"/>
        <family val="2"/>
      </rPr>
      <t xml:space="preserve"> </t>
    </r>
  </si>
  <si>
    <r>
      <t>ac</t>
    </r>
    <r>
      <rPr>
        <sz val="12"/>
        <color indexed="8"/>
        <rFont val="Calibri"/>
        <family val="2"/>
      </rPr>
      <t xml:space="preserve"> </t>
    </r>
  </si>
  <si>
    <r>
      <t>Heparin-Natrium (5000 U) in 200ml saline</t>
    </r>
    <r>
      <rPr>
        <sz val="12"/>
        <color indexed="8"/>
        <rFont val="Calibri"/>
        <family val="2"/>
      </rPr>
      <t xml:space="preserve"> </t>
    </r>
  </si>
  <si>
    <r>
      <t>ad</t>
    </r>
    <r>
      <rPr>
        <sz val="12"/>
        <color indexed="8"/>
        <rFont val="Calibri"/>
        <family val="2"/>
      </rPr>
      <t xml:space="preserve"> </t>
    </r>
  </si>
  <si>
    <r>
      <t>Langenbeck hooks</t>
    </r>
    <r>
      <rPr>
        <sz val="12"/>
        <color indexed="8"/>
        <rFont val="Calibri"/>
        <family val="2"/>
      </rPr>
      <t xml:space="preserve"> </t>
    </r>
  </si>
  <si>
    <r>
      <t>ae</t>
    </r>
    <r>
      <rPr>
        <sz val="12"/>
        <color indexed="8"/>
        <rFont val="Calibri"/>
        <family val="2"/>
      </rPr>
      <t xml:space="preserve"> </t>
    </r>
  </si>
  <si>
    <r>
      <t>sutures (polygalctin 910, Vicryl 2-0, 4-0; poly ethylene terephthalate, Ethibond 2-0)</t>
    </r>
    <r>
      <rPr>
        <sz val="12"/>
        <color indexed="8"/>
        <rFont val="Calibri"/>
        <family val="2"/>
      </rPr>
      <t xml:space="preserve"> </t>
    </r>
  </si>
  <si>
    <r>
      <t>Ethicon, Johnson &amp; Johnson, USA</t>
    </r>
    <r>
      <rPr>
        <sz val="12"/>
        <color indexed="8"/>
        <rFont val="Calibri"/>
        <family val="2"/>
      </rPr>
      <t xml:space="preserve"> </t>
    </r>
  </si>
  <si>
    <r>
      <t>af</t>
    </r>
    <r>
      <rPr>
        <sz val="12"/>
        <color indexed="8"/>
        <rFont val="Calibri"/>
        <family val="2"/>
      </rPr>
      <t xml:space="preserve"> </t>
    </r>
  </si>
  <si>
    <r>
      <t>Endoscopic vessel harvesting system, Vasoview Hemopro II</t>
    </r>
    <r>
      <rPr>
        <sz val="12"/>
        <color indexed="8"/>
        <rFont val="Calibri"/>
        <family val="2"/>
      </rPr>
      <t xml:space="preserve"> </t>
    </r>
  </si>
  <si>
    <r>
      <t>ag</t>
    </r>
    <r>
      <rPr>
        <sz val="12"/>
        <color indexed="8"/>
        <rFont val="Calibri"/>
        <family val="2"/>
      </rPr>
      <t xml:space="preserve"> </t>
    </r>
  </si>
  <si>
    <r>
      <t>Schuelke &amp; Mayr GmbH ,  Germany</t>
    </r>
    <r>
      <rPr>
        <sz val="12"/>
        <color indexed="8"/>
        <rFont val="Calibri"/>
        <family val="2"/>
      </rPr>
      <t xml:space="preserve"> </t>
    </r>
  </si>
  <si>
    <t>Name of Material/Equipment</t>
  </si>
  <si>
    <t>Catalog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</si>
</sst>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5"/>
  <sheetViews>
    <sheetView tabSelected="1" workbookViewId="0">
      <selection activeCell="C5" sqref="C5"/>
    </sheetView>
  </sheetViews>
  <sheetFormatPr defaultColWidth="9.109375" defaultRowHeight="15.6" x14ac:dyDescent="0.3"/>
  <cols>
    <col min="1" max="2" width="38.6640625" style="1" customWidth="1"/>
    <col min="3" max="3" width="35.33203125" style="1" bestFit="1" customWidth="1"/>
    <col min="4" max="4" width="17" style="1" bestFit="1" customWidth="1"/>
    <col min="5" max="5" width="23.88671875" style="4" bestFit="1" customWidth="1"/>
    <col min="6" max="16384" width="9.109375" style="10"/>
  </cols>
  <sheetData>
    <row r="1" spans="1:5" s="7" customFormat="1" x14ac:dyDescent="0.3">
      <c r="A1" s="2" t="s">
        <v>84</v>
      </c>
      <c r="B1" s="2" t="s">
        <v>0</v>
      </c>
      <c r="C1" s="2" t="s">
        <v>85</v>
      </c>
      <c r="D1" s="2" t="s">
        <v>3</v>
      </c>
      <c r="E1" s="3"/>
    </row>
    <row r="2" spans="1:5" x14ac:dyDescent="0.3">
      <c r="A2" s="8" t="s">
        <v>5</v>
      </c>
      <c r="B2" s="8" t="s">
        <v>6</v>
      </c>
      <c r="C2" s="8"/>
      <c r="D2" s="9" t="s">
        <v>7</v>
      </c>
    </row>
    <row r="3" spans="1:5" x14ac:dyDescent="0.3">
      <c r="A3" s="10" t="s">
        <v>8</v>
      </c>
      <c r="B3" s="10" t="s">
        <v>9</v>
      </c>
      <c r="C3" s="10"/>
      <c r="D3" s="11" t="s">
        <v>10</v>
      </c>
    </row>
    <row r="4" spans="1:5" x14ac:dyDescent="0.3">
      <c r="A4" s="12" t="s">
        <v>11</v>
      </c>
      <c r="B4" s="12" t="s">
        <v>9</v>
      </c>
      <c r="C4" s="12"/>
      <c r="D4" s="13" t="s">
        <v>12</v>
      </c>
    </row>
    <row r="5" spans="1:5" x14ac:dyDescent="0.3">
      <c r="A5" s="10" t="s">
        <v>13</v>
      </c>
      <c r="B5" s="10" t="s">
        <v>9</v>
      </c>
      <c r="C5" s="10"/>
      <c r="D5" s="11" t="s">
        <v>14</v>
      </c>
    </row>
    <row r="6" spans="1:5" x14ac:dyDescent="0.3">
      <c r="A6" s="12" t="s">
        <v>15</v>
      </c>
      <c r="B6" s="12" t="s">
        <v>9</v>
      </c>
      <c r="C6" s="12"/>
      <c r="D6" s="13" t="s">
        <v>16</v>
      </c>
    </row>
    <row r="7" spans="1:5" x14ac:dyDescent="0.3">
      <c r="A7" s="10" t="s">
        <v>17</v>
      </c>
      <c r="B7" s="10" t="s">
        <v>9</v>
      </c>
      <c r="C7" s="10"/>
      <c r="D7" s="11" t="s">
        <v>18</v>
      </c>
    </row>
    <row r="8" spans="1:5" x14ac:dyDescent="0.3">
      <c r="A8" s="12" t="s">
        <v>19</v>
      </c>
      <c r="B8" s="12" t="s">
        <v>9</v>
      </c>
      <c r="C8" s="12"/>
      <c r="D8" s="13" t="s">
        <v>20</v>
      </c>
    </row>
    <row r="9" spans="1:5" x14ac:dyDescent="0.3">
      <c r="A9" s="10" t="s">
        <v>21</v>
      </c>
      <c r="B9" s="10" t="s">
        <v>22</v>
      </c>
      <c r="C9" s="10"/>
      <c r="D9" s="11" t="s">
        <v>23</v>
      </c>
    </row>
    <row r="10" spans="1:5" x14ac:dyDescent="0.3">
      <c r="A10" s="15" t="s">
        <v>24</v>
      </c>
      <c r="B10" s="15" t="s">
        <v>25</v>
      </c>
      <c r="C10" s="15"/>
      <c r="D10" s="16" t="s">
        <v>26</v>
      </c>
    </row>
    <row r="11" spans="1:5" x14ac:dyDescent="0.3">
      <c r="A11" s="10" t="s">
        <v>27</v>
      </c>
      <c r="B11" s="10" t="s">
        <v>28</v>
      </c>
      <c r="C11" s="10"/>
      <c r="D11" s="11" t="s">
        <v>29</v>
      </c>
    </row>
    <row r="12" spans="1:5" x14ac:dyDescent="0.3">
      <c r="A12" s="12" t="s">
        <v>30</v>
      </c>
      <c r="B12" s="12" t="s">
        <v>9</v>
      </c>
      <c r="C12" s="12"/>
      <c r="D12" s="13" t="s">
        <v>31</v>
      </c>
    </row>
    <row r="13" spans="1:5" x14ac:dyDescent="0.3">
      <c r="A13" s="10" t="s">
        <v>32</v>
      </c>
      <c r="B13" s="10" t="s">
        <v>9</v>
      </c>
      <c r="C13" s="10"/>
      <c r="D13" s="11" t="s">
        <v>33</v>
      </c>
    </row>
    <row r="14" spans="1:5" x14ac:dyDescent="0.3">
      <c r="A14" s="12" t="s">
        <v>34</v>
      </c>
      <c r="B14" s="12" t="s">
        <v>9</v>
      </c>
      <c r="C14" s="12"/>
      <c r="D14" s="13" t="s">
        <v>35</v>
      </c>
    </row>
    <row r="15" spans="1:5" x14ac:dyDescent="0.3">
      <c r="A15" s="10" t="s">
        <v>36</v>
      </c>
      <c r="B15" s="10" t="s">
        <v>37</v>
      </c>
      <c r="C15" s="10"/>
      <c r="D15" s="11" t="s">
        <v>38</v>
      </c>
    </row>
    <row r="16" spans="1:5" x14ac:dyDescent="0.3">
      <c r="A16" s="5" t="s">
        <v>39</v>
      </c>
      <c r="B16" s="5" t="s">
        <v>40</v>
      </c>
      <c r="C16" s="5"/>
      <c r="D16" s="6" t="s">
        <v>41</v>
      </c>
    </row>
    <row r="17" spans="1:4" x14ac:dyDescent="0.3">
      <c r="A17" s="10" t="s">
        <v>42</v>
      </c>
      <c r="B17" s="10" t="s">
        <v>40</v>
      </c>
      <c r="C17" s="10"/>
      <c r="D17" s="11" t="s">
        <v>43</v>
      </c>
    </row>
    <row r="18" spans="1:4" x14ac:dyDescent="0.3">
      <c r="A18" s="12" t="s">
        <v>44</v>
      </c>
      <c r="B18" s="12" t="s">
        <v>45</v>
      </c>
      <c r="C18" s="12"/>
      <c r="D18" s="13" t="s">
        <v>46</v>
      </c>
    </row>
    <row r="19" spans="1:4" x14ac:dyDescent="0.3">
      <c r="A19" s="10" t="s">
        <v>47</v>
      </c>
      <c r="B19" s="10" t="s">
        <v>48</v>
      </c>
      <c r="C19" s="10"/>
      <c r="D19" s="11" t="s">
        <v>49</v>
      </c>
    </row>
    <row r="20" spans="1:4" x14ac:dyDescent="0.3">
      <c r="A20" s="12" t="s">
        <v>50</v>
      </c>
      <c r="B20" s="12" t="s">
        <v>6</v>
      </c>
      <c r="C20" s="12"/>
      <c r="D20" s="13" t="s">
        <v>51</v>
      </c>
    </row>
    <row r="21" spans="1:4" x14ac:dyDescent="0.3">
      <c r="A21" s="10" t="s">
        <v>52</v>
      </c>
      <c r="B21" s="10" t="s">
        <v>53</v>
      </c>
      <c r="C21" s="10"/>
      <c r="D21" s="11" t="s">
        <v>54</v>
      </c>
    </row>
    <row r="22" spans="1:4" x14ac:dyDescent="0.3">
      <c r="A22" s="5" t="s">
        <v>55</v>
      </c>
      <c r="B22" s="5" t="s">
        <v>48</v>
      </c>
      <c r="C22" s="5"/>
      <c r="D22" s="6" t="s">
        <v>2</v>
      </c>
    </row>
    <row r="23" spans="1:4" x14ac:dyDescent="0.3">
      <c r="A23" s="10" t="s">
        <v>56</v>
      </c>
      <c r="B23" s="10" t="s">
        <v>40</v>
      </c>
      <c r="C23" s="10"/>
      <c r="D23" s="11" t="s">
        <v>57</v>
      </c>
    </row>
    <row r="24" spans="1:4" x14ac:dyDescent="0.3">
      <c r="A24" s="12" t="s">
        <v>58</v>
      </c>
      <c r="B24" s="12" t="s">
        <v>40</v>
      </c>
      <c r="C24" s="12"/>
      <c r="D24" s="13" t="s">
        <v>59</v>
      </c>
    </row>
    <row r="25" spans="1:4" x14ac:dyDescent="0.3">
      <c r="A25" s="10" t="s">
        <v>60</v>
      </c>
      <c r="B25" s="10" t="s">
        <v>40</v>
      </c>
      <c r="C25" s="10"/>
      <c r="D25" s="11" t="s">
        <v>61</v>
      </c>
    </row>
    <row r="26" spans="1:4" x14ac:dyDescent="0.3">
      <c r="A26" s="12" t="s">
        <v>62</v>
      </c>
      <c r="B26" s="12" t="s">
        <v>63</v>
      </c>
      <c r="C26" s="12"/>
      <c r="D26" s="13" t="s">
        <v>64</v>
      </c>
    </row>
    <row r="27" spans="1:4" x14ac:dyDescent="0.3">
      <c r="A27" s="10" t="s">
        <v>65</v>
      </c>
      <c r="B27" s="10" t="s">
        <v>63</v>
      </c>
      <c r="C27" s="10"/>
      <c r="D27" s="11" t="s">
        <v>66</v>
      </c>
    </row>
    <row r="28" spans="1:4" x14ac:dyDescent="0.3">
      <c r="A28" s="12" t="s">
        <v>67</v>
      </c>
      <c r="B28" s="12" t="s">
        <v>9</v>
      </c>
      <c r="C28" s="12"/>
      <c r="D28" s="13" t="s">
        <v>68</v>
      </c>
    </row>
    <row r="29" spans="1:4" x14ac:dyDescent="0.3">
      <c r="A29" s="10" t="s">
        <v>69</v>
      </c>
      <c r="B29" s="10" t="s">
        <v>53</v>
      </c>
      <c r="C29" s="10"/>
      <c r="D29" s="11" t="s">
        <v>70</v>
      </c>
    </row>
    <row r="30" spans="1:4" x14ac:dyDescent="0.3">
      <c r="A30" s="15" t="s">
        <v>71</v>
      </c>
      <c r="B30" s="15" t="s">
        <v>72</v>
      </c>
      <c r="C30" s="15"/>
      <c r="D30" s="16" t="s">
        <v>73</v>
      </c>
    </row>
    <row r="31" spans="1:4" x14ac:dyDescent="0.3">
      <c r="A31" s="10" t="s">
        <v>74</v>
      </c>
      <c r="B31" s="10" t="s">
        <v>25</v>
      </c>
      <c r="C31" s="10"/>
      <c r="D31" s="11" t="s">
        <v>75</v>
      </c>
    </row>
    <row r="32" spans="1:4" x14ac:dyDescent="0.3">
      <c r="A32" s="12" t="s">
        <v>76</v>
      </c>
      <c r="B32" s="12" t="s">
        <v>9</v>
      </c>
      <c r="C32" s="12"/>
      <c r="D32" s="13" t="s">
        <v>77</v>
      </c>
    </row>
    <row r="33" spans="1:4" ht="46.8" x14ac:dyDescent="0.3">
      <c r="A33" s="1" t="s">
        <v>78</v>
      </c>
      <c r="B33" s="10" t="s">
        <v>79</v>
      </c>
      <c r="C33" s="10"/>
      <c r="D33" s="11" t="s">
        <v>80</v>
      </c>
    </row>
    <row r="34" spans="1:4" ht="31.2" x14ac:dyDescent="0.3">
      <c r="A34" s="14" t="s">
        <v>81</v>
      </c>
      <c r="B34" s="15" t="s">
        <v>48</v>
      </c>
      <c r="C34" s="15"/>
      <c r="D34" s="16" t="s">
        <v>82</v>
      </c>
    </row>
    <row r="35" spans="1:4" x14ac:dyDescent="0.3">
      <c r="A35" s="17" t="s">
        <v>4</v>
      </c>
      <c r="B35" s="17" t="s">
        <v>83</v>
      </c>
      <c r="C35" s="17"/>
      <c r="D35" s="18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09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AND(Sheet1!C1,"AAAAAH384QI=")</f>
        <v>#VALUE!</v>
      </c>
      <c r="D1" t="e">
        <f>AND(Sheet1!D1,"AAAAAH384QM=")</f>
        <v>#VALUE!</v>
      </c>
      <c r="E1" t="e">
        <f>AND(Sheet1!E1,"AAAAAH384QQ=")</f>
        <v>#VALUE!</v>
      </c>
      <c r="F1" t="e">
        <f>IF(Sheet1!A:A,"AAAAAH384QU=",0)</f>
        <v>#VALUE!</v>
      </c>
      <c r="G1" t="e">
        <f>IF(Sheet1!C:C,"AAAAAH384QY=",0)</f>
        <v>#VALUE!</v>
      </c>
      <c r="H1" t="e">
        <f>IF(Sheet1!D:D,"AAAAAH384Qc=",0)</f>
        <v>#VALUE!</v>
      </c>
      <c r="I1">
        <f>IF(Sheet1!E:E,"AAAAAH384Qg=",0)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2019-02-22T20:55:28Z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