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5.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Log3.xml" ContentType="application/vnd.openxmlformats-officedocument.spreadsheetml.revisionLog+xml"/>
  <Override PartName="/xl/revisions/revisionLog2.xml" ContentType="application/vnd.openxmlformats-officedocument.spreadsheetml.revisionLog+xml"/>
  <Override PartName="/xl/revisions/revisionLog1.xml" ContentType="application/vnd.openxmlformats-officedocument.spreadsheetml.revisionLog+xml"/>
  <Override PartName="/xl/revisions/revisionLog4.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9126"/>
  <workbookPr codeName="ThisWorkbook" defaultThemeVersion="124226"/>
  <mc:AlternateContent xmlns:mc="http://schemas.openxmlformats.org/markup-compatibility/2006">
    <mc:Choice Requires="x15">
      <x15ac:absPath xmlns:x15ac="http://schemas.microsoft.com/office/spreadsheetml/2010/11/ac" url="C:\Users\marina\Desktop\JOVE2018\"/>
    </mc:Choice>
  </mc:AlternateContent>
  <xr:revisionPtr revIDLastSave="0" documentId="10_ncr:100080_{284AE61A-0777-4BAF-A88B-2D04FE98B2FF}" xr6:coauthVersionLast="31" xr6:coauthVersionMax="31" xr10:uidLastSave="{00000000-0000-0000-0000-000000000000}"/>
  <bookViews>
    <workbookView xWindow="0" yWindow="0" windowWidth="23040" windowHeight="9096" xr2:uid="{00000000-000D-0000-FFFF-FFFF00000000}"/>
  </bookViews>
  <sheets>
    <sheet name="Sheet1" sheetId="1" r:id="rId1"/>
    <sheet name="Sheet2" sheetId="2" r:id="rId2"/>
    <sheet name="Sheet3" sheetId="3" r:id="rId3"/>
    <sheet name="DV-IDENTITY-0" sheetId="4" state="veryHidden" r:id="rId4"/>
  </sheets>
  <definedNames>
    <definedName name="Z_70DC89E1_723B_4EDE_BBA8_4F364A8BC9CF_.wvu.Cols" localSheetId="0" hidden="1">Sheet1!$G:$G</definedName>
    <definedName name="Z_D08A2AFC_B9A8_449A_838B_9589A32FD7B8_.wvu.Cols" localSheetId="0" hidden="1">Sheet1!$G:$G</definedName>
  </definedNames>
  <calcPr calcId="179017"/>
  <customWorkbookViews>
    <customWorkbookView name="Dobrovolskaia, Marina (NIH/NCI) [C] - Personal View" guid="{70DC89E1-723B-4EDE-BBA8-4F364A8BC9CF}" mergeInterval="0" personalView="1" maximized="1" xWindow="-9" yWindow="-9" windowWidth="1938" windowHeight="1050" activeSheetId="1"/>
    <customWorkbookView name="Neun, Barry (NIH/NCI) [C] - Personal View" guid="{D08A2AFC-B9A8-449A-838B-9589A32FD7B8}" mergeInterval="0" personalView="1" maximized="1" xWindow="-8" yWindow="-8" windowWidth="1936" windowHeight="1056" activeSheetId="1"/>
  </customWorkbookViews>
</workbook>
</file>

<file path=xl/calcChain.xml><?xml version="1.0" encoding="utf-8"?>
<calcChain xmlns="http://schemas.openxmlformats.org/spreadsheetml/2006/main">
  <c r="A1" i="4" l="1"/>
  <c r="B1" i="4"/>
  <c r="C1" i="4"/>
  <c r="D1" i="4"/>
  <c r="E1" i="4"/>
  <c r="F1" i="4"/>
  <c r="G1" i="4"/>
  <c r="H1" i="4"/>
  <c r="I1" i="4"/>
  <c r="J1" i="4"/>
  <c r="K1" i="4"/>
  <c r="L1" i="4"/>
  <c r="M1" i="4"/>
  <c r="N1" i="4"/>
  <c r="O1" i="4"/>
</calcChain>
</file>

<file path=xl/sharedStrings.xml><?xml version="1.0" encoding="utf-8"?>
<sst xmlns="http://schemas.openxmlformats.org/spreadsheetml/2006/main" count="190" uniqueCount="65">
  <si>
    <t>Company</t>
  </si>
  <si>
    <t>Catalog Number</t>
  </si>
  <si>
    <t>AAAAAH384Q8=</t>
  </si>
  <si>
    <t>Name of Reagent/ Equipment</t>
  </si>
  <si>
    <t>Comments/Description</t>
  </si>
  <si>
    <t>Repeat pipettor</t>
  </si>
  <si>
    <t>Vortex</t>
  </si>
  <si>
    <t>Sodium Hydroxide</t>
  </si>
  <si>
    <t>Sigma</t>
  </si>
  <si>
    <t>S2770</t>
  </si>
  <si>
    <t>Hydrochloric acid</t>
  </si>
  <si>
    <t>H9892</t>
  </si>
  <si>
    <t>LAL Reagent</t>
  </si>
  <si>
    <t>T0051</t>
  </si>
  <si>
    <t>Control Endotoxin Standard</t>
  </si>
  <si>
    <t>E0005</t>
  </si>
  <si>
    <t>LAL grade water</t>
  </si>
  <si>
    <t>WP0501</t>
  </si>
  <si>
    <t>Glucashield Buffer</t>
  </si>
  <si>
    <t>GB051-25</t>
  </si>
  <si>
    <t>When needed, it is used to adjust sample pH to be between 6-8</t>
  </si>
  <si>
    <t>Used to prevent false-positive response from beta-glucans</t>
  </si>
  <si>
    <t>Disposable endotoxin-free glass dilution tubes 12 x 75 mm</t>
  </si>
  <si>
    <t>TB240</t>
  </si>
  <si>
    <t>TK100</t>
  </si>
  <si>
    <t>Disposable endotoxin-free glass reaction tubes 8 x 75 mm</t>
  </si>
  <si>
    <t>RAININ</t>
  </si>
  <si>
    <t>Tips and pipettes may adsorb endotoxin and release leachables which interfere with LAL assay. These RAININ tips are used because their optimal performance in the LAL assay was verified and confirmed</t>
  </si>
  <si>
    <t>Eppendorf</t>
  </si>
  <si>
    <t>Pyrogen-fee combitips, 5mL</t>
  </si>
  <si>
    <t>Microcetrifuge</t>
  </si>
  <si>
    <t>Refrigerator, 2-8 C</t>
  </si>
  <si>
    <t>any brand</t>
  </si>
  <si>
    <t>Freezer, -20 C</t>
  </si>
  <si>
    <t>Pyrochrome LAL Reagent</t>
  </si>
  <si>
    <t>EC010</t>
  </si>
  <si>
    <t>G5003</t>
  </si>
  <si>
    <t>This reagent can be used with any LAL format</t>
  </si>
  <si>
    <t>This reagent can be used with turbidity assay only</t>
  </si>
  <si>
    <t>This reagent can be used with turbidity and gel-clot assays</t>
  </si>
  <si>
    <t>These tubes can be used with all three assays</t>
  </si>
  <si>
    <t>These tubes can be used with turbidity and chromogenic assays</t>
  </si>
  <si>
    <t>Other equivalent supplies can be used</t>
  </si>
  <si>
    <t>Any  brand can be used</t>
  </si>
  <si>
    <t>This reagent is specific to the gel-clot assay</t>
  </si>
  <si>
    <t>Chromogenic LAL Assay</t>
  </si>
  <si>
    <t>Turbidity LAL Assay</t>
  </si>
  <si>
    <t>Gel-Clot LAL Assay</t>
  </si>
  <si>
    <t>Water bath, 37 C</t>
  </si>
  <si>
    <t>Any brand can be used, however, it is important either to switch off water circulation or use non-circualting water bath because water flow will affect clot formation and lead to false-negative results</t>
  </si>
  <si>
    <t>TS050</t>
  </si>
  <si>
    <t>Associates of Cape Cod</t>
  </si>
  <si>
    <t>Disposable endotoxin-free glass reaction tubes 10 x 75 mm</t>
  </si>
  <si>
    <t>These tubes are for use with the gel-clot assay</t>
  </si>
  <si>
    <t>Pyrogen-free tips with volumes 0.25 and 1 mL</t>
  </si>
  <si>
    <t>PPT25, PPT10</t>
  </si>
  <si>
    <t>Pyros Kinetix or Pyros Kinetix Flex reader</t>
  </si>
  <si>
    <t>Pyrogen-free tips with volumes 0.25 and 1.0 ml</t>
  </si>
  <si>
    <t>Pyrogen-free tips with volumes 0.25 and 1.0 mL</t>
  </si>
  <si>
    <t>This standard is different than that used for turbidity and gel-clot LALs; it is optimized for optimal performance in the chromogenic assay</t>
  </si>
  <si>
    <t>This reagent is specific to the Chromogenic Assay</t>
  </si>
  <si>
    <t>CG1500-5</t>
  </si>
  <si>
    <t>Pyrogen-free microcentrifuge tubes, 2.0 mL</t>
  </si>
  <si>
    <t>Other instruments can be used. However, LAL reagents and endotoxin standards used in this assay may require optimization. When other instrumentation is used, please refer to the instrument and LAL kit manufacturers for instructions</t>
  </si>
  <si>
    <t>PKF96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</si>
</sst>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sz val="12"/>
      <color theme="1"/>
      <name val="Calibri"/>
      <family val="2"/>
      <scheme val="minor"/>
    </font>
    <font>
      <sz val="12"/>
      <color theme="1"/>
      <name val="Times New Roman"/>
      <family val="1"/>
    </font>
    <font>
      <b/>
      <sz val="12"/>
      <color theme="1"/>
      <name val="Times New Roman"/>
      <family val="1"/>
    </font>
    <font>
      <sz val="11"/>
      <color theme="1"/>
      <name val="Times New Roman"/>
      <family val="1"/>
    </font>
  </fonts>
  <fills count="3">
    <fill>
      <patternFill patternType="none"/>
    </fill>
    <fill>
      <patternFill patternType="gray125"/>
    </fill>
    <fill>
      <patternFill patternType="solid">
        <fgColor theme="2"/>
        <bgColor indexed="64"/>
      </patternFill>
    </fill>
  </fills>
  <borders count="2">
    <border>
      <left/>
      <right/>
      <top/>
      <bottom/>
      <diagonal/>
    </border>
    <border>
      <left/>
      <right/>
      <top/>
      <bottom style="thin">
        <color indexed="64"/>
      </bottom>
      <diagonal/>
    </border>
  </borders>
  <cellStyleXfs count="1">
    <xf numFmtId="0" fontId="0" fillId="0" borderId="0"/>
  </cellStyleXfs>
  <cellXfs count="32">
    <xf numFmtId="0" fontId="0" fillId="0" borderId="0" xfId="0"/>
    <xf numFmtId="0" fontId="1" fillId="0" borderId="0" xfId="0" applyFont="1"/>
    <xf numFmtId="0" fontId="2" fillId="0" borderId="0" xfId="0" applyFont="1" applyAlignment="1">
      <alignment wrapText="1"/>
    </xf>
    <xf numFmtId="0" fontId="2" fillId="0" borderId="0" xfId="0" applyFont="1" applyAlignment="1"/>
    <xf numFmtId="0" fontId="3" fillId="0" borderId="0" xfId="0" applyFont="1" applyAlignment="1">
      <alignment horizontal="left" vertical="center" indent="15"/>
    </xf>
    <xf numFmtId="0" fontId="3" fillId="0" borderId="0" xfId="0" applyFont="1" applyAlignment="1">
      <alignment horizontal="left" vertical="center" indent="5"/>
    </xf>
    <xf numFmtId="0" fontId="3" fillId="0" borderId="0" xfId="0" applyFont="1" applyAlignment="1">
      <alignment vertical="center"/>
    </xf>
    <xf numFmtId="0" fontId="3" fillId="0" borderId="0" xfId="0" applyFont="1" applyAlignment="1">
      <alignment horizontal="left" vertical="top"/>
    </xf>
    <xf numFmtId="0" fontId="3" fillId="0" borderId="0" xfId="0" applyFont="1"/>
    <xf numFmtId="0" fontId="3" fillId="0" borderId="0" xfId="0" applyFont="1" applyAlignment="1">
      <alignment horizontal="left"/>
    </xf>
    <xf numFmtId="0" fontId="3" fillId="0" borderId="0" xfId="0" applyFont="1" applyAlignment="1">
      <alignment horizontal="left" vertical="center"/>
    </xf>
    <xf numFmtId="0" fontId="3" fillId="0" borderId="0" xfId="0" applyFont="1" applyAlignment="1">
      <alignment vertical="center" wrapText="1"/>
    </xf>
    <xf numFmtId="0" fontId="3" fillId="0" borderId="0" xfId="0" applyFont="1" applyBorder="1" applyAlignment="1">
      <alignment vertical="center"/>
    </xf>
    <xf numFmtId="0" fontId="3" fillId="0" borderId="1" xfId="0" applyFont="1" applyBorder="1" applyAlignment="1">
      <alignment vertical="center"/>
    </xf>
    <xf numFmtId="0" fontId="3" fillId="0" borderId="1" xfId="0" applyFont="1" applyFill="1" applyBorder="1" applyAlignment="1">
      <alignment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0" borderId="0" xfId="0" applyFont="1" applyAlignment="1">
      <alignment horizontal="left" wrapText="1"/>
    </xf>
    <xf numFmtId="0" fontId="3" fillId="0" borderId="0" xfId="0" applyFont="1" applyAlignment="1">
      <alignment horizontal="left" wrapText="1"/>
    </xf>
    <xf numFmtId="0" fontId="5" fillId="0" borderId="0" xfId="0" applyFont="1" applyAlignment="1">
      <alignment horizontal="left"/>
    </xf>
    <xf numFmtId="0" fontId="3" fillId="0" borderId="0" xfId="0" applyFont="1" applyAlignment="1">
      <alignment wrapText="1"/>
    </xf>
    <xf numFmtId="0" fontId="3" fillId="0" borderId="0" xfId="0" applyFont="1" applyBorder="1" applyAlignment="1">
      <alignment horizontal="left" wrapText="1"/>
    </xf>
    <xf numFmtId="0" fontId="3" fillId="0" borderId="1" xfId="0" applyFont="1" applyFill="1" applyBorder="1" applyAlignment="1">
      <alignment wrapText="1"/>
    </xf>
    <xf numFmtId="0" fontId="3" fillId="0" borderId="1" xfId="0" applyFont="1" applyBorder="1" applyAlignment="1">
      <alignment horizontal="left"/>
    </xf>
    <xf numFmtId="0" fontId="3" fillId="0" borderId="0" xfId="0" applyFont="1" applyBorder="1" applyAlignment="1">
      <alignment wrapText="1"/>
    </xf>
    <xf numFmtId="0" fontId="3" fillId="0" borderId="1" xfId="0" applyFont="1" applyBorder="1" applyAlignment="1">
      <alignment horizontal="left" wrapText="1"/>
    </xf>
    <xf numFmtId="0" fontId="3" fillId="0" borderId="0" xfId="0" applyFont="1" applyBorder="1" applyAlignment="1">
      <alignment vertical="center" wrapText="1"/>
    </xf>
    <xf numFmtId="0" fontId="3" fillId="0" borderId="0" xfId="0" applyFont="1" applyFill="1" applyAlignment="1">
      <alignment wrapText="1"/>
    </xf>
    <xf numFmtId="0" fontId="3" fillId="0" borderId="0" xfId="0" applyFont="1" applyFill="1" applyAlignment="1">
      <alignment horizontal="left" wrapText="1"/>
    </xf>
    <xf numFmtId="0" fontId="3" fillId="0" borderId="0" xfId="0" applyFont="1" applyFill="1" applyBorder="1" applyAlignment="1">
      <alignment wrapText="1"/>
    </xf>
    <xf numFmtId="0" fontId="2" fillId="0" borderId="1" xfId="0" applyFont="1" applyBorder="1" applyAlignment="1">
      <alignment wrapText="1"/>
    </xf>
    <xf numFmtId="0" fontId="2" fillId="0" borderId="1" xfId="0" applyFont="1" applyBorder="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usernames" Target="revisions/userNames.xml"/><Relationship Id="rId4" Type="http://schemas.openxmlformats.org/officeDocument/2006/relationships/worksheet" Target="worksheets/sheet4.xml"/><Relationship Id="rId9" Type="http://schemas.openxmlformats.org/officeDocument/2006/relationships/revisionHeaders" Target="revisions/revisionHeaders.xml"/></Relationships>
</file>

<file path=xl/revisions/_rels/revisionHeaders.xml.rels><?xml version="1.0" encoding="UTF-8" standalone="yes"?>
<Relationships xmlns="http://schemas.openxmlformats.org/package/2006/relationships"><Relationship Id="rId5" Type="http://schemas.openxmlformats.org/officeDocument/2006/relationships/revisionLog" Target="revisionLog5.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0FA863E4-D947-43F8-B676-83CAFC2072EE}" diskRevisions="1" revisionId="4" version="5">
  <header guid="{0FA863E4-D947-43F8-B676-83CAFC2072EE}" dateTime="2018-09-13T14:53:16" maxSheetId="5" userName="Dobrovolskaia, Marina (NIH/NCI) [C]" r:id="rId5">
    <sheetIdMap count="4">
      <sheetId val="1"/>
      <sheetId val="2"/>
      <sheetId val="3"/>
      <sheetId val="4"/>
    </sheetIdMap>
  </header>
</header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70DC89E1-723B-4EDE-BBA8-4F364A8BC9CF}" action="delete"/>
  <rdn rId="0" localSheetId="1" customView="1" name="Z_70DC89E1_723B_4EDE_BBA8_4F364A8BC9CF_.wvu.Cols" hidden="1" oldHidden="1">
    <formula>Sheet1!$G:$G</formula>
    <oldFormula>Sheet1!$G:$G</oldFormula>
  </rdn>
  <rcv guid="{70DC89E1-723B-4EDE-BBA8-4F364A8BC9CF}"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61"/>
  <sheetViews>
    <sheetView tabSelected="1" workbookViewId="0">
      <selection activeCell="D52" sqref="D52"/>
    </sheetView>
  </sheetViews>
  <sheetFormatPr defaultRowHeight="15.6" x14ac:dyDescent="0.3"/>
  <cols>
    <col min="1" max="1" width="32" style="2" customWidth="1"/>
    <col min="2" max="2" width="25.44140625" style="2" customWidth="1"/>
    <col min="3" max="3" width="17" style="2" bestFit="1" customWidth="1"/>
    <col min="4" max="4" width="62" style="3" customWidth="1"/>
    <col min="6" max="6" width="8.88671875" customWidth="1"/>
    <col min="7" max="7" width="8.88671875" hidden="1" customWidth="1"/>
  </cols>
  <sheetData>
    <row r="1" spans="1:9" s="1" customFormat="1" x14ac:dyDescent="0.3">
      <c r="A1" s="15" t="s">
        <v>3</v>
      </c>
      <c r="B1" s="15" t="s">
        <v>0</v>
      </c>
      <c r="C1" s="15" t="s">
        <v>1</v>
      </c>
      <c r="D1" s="16" t="s">
        <v>4</v>
      </c>
    </row>
    <row r="2" spans="1:9" x14ac:dyDescent="0.3">
      <c r="A2" s="17" t="s">
        <v>46</v>
      </c>
      <c r="B2" s="18"/>
      <c r="C2" s="18"/>
      <c r="D2" s="9"/>
    </row>
    <row r="3" spans="1:9" x14ac:dyDescent="0.3">
      <c r="A3" s="7" t="s">
        <v>7</v>
      </c>
      <c r="B3" s="19" t="s">
        <v>8</v>
      </c>
      <c r="C3" s="9" t="s">
        <v>9</v>
      </c>
      <c r="D3" s="18" t="s">
        <v>20</v>
      </c>
      <c r="I3" s="2"/>
    </row>
    <row r="4" spans="1:9" x14ac:dyDescent="0.3">
      <c r="A4" s="10" t="s">
        <v>10</v>
      </c>
      <c r="B4" s="10" t="s">
        <v>8</v>
      </c>
      <c r="C4" s="18" t="s">
        <v>11</v>
      </c>
      <c r="D4" s="18" t="s">
        <v>20</v>
      </c>
      <c r="H4" s="4"/>
      <c r="I4" s="2"/>
    </row>
    <row r="5" spans="1:9" x14ac:dyDescent="0.3">
      <c r="A5" s="6" t="s">
        <v>12</v>
      </c>
      <c r="B5" s="6" t="s">
        <v>51</v>
      </c>
      <c r="C5" s="20" t="s">
        <v>13</v>
      </c>
      <c r="D5" s="18" t="s">
        <v>38</v>
      </c>
      <c r="H5" s="5"/>
      <c r="I5" s="2"/>
    </row>
    <row r="6" spans="1:9" x14ac:dyDescent="0.3">
      <c r="A6" s="6" t="s">
        <v>14</v>
      </c>
      <c r="B6" s="6" t="s">
        <v>51</v>
      </c>
      <c r="C6" s="20" t="s">
        <v>15</v>
      </c>
      <c r="D6" s="18" t="s">
        <v>39</v>
      </c>
      <c r="H6" s="5"/>
      <c r="I6" s="2"/>
    </row>
    <row r="7" spans="1:9" x14ac:dyDescent="0.3">
      <c r="A7" s="6" t="s">
        <v>16</v>
      </c>
      <c r="B7" s="6" t="s">
        <v>51</v>
      </c>
      <c r="C7" s="20" t="s">
        <v>17</v>
      </c>
      <c r="D7" s="18" t="s">
        <v>37</v>
      </c>
      <c r="H7" s="5"/>
      <c r="I7" s="2"/>
    </row>
    <row r="8" spans="1:9" x14ac:dyDescent="0.3">
      <c r="A8" s="6" t="s">
        <v>18</v>
      </c>
      <c r="B8" s="6" t="s">
        <v>51</v>
      </c>
      <c r="C8" s="20" t="s">
        <v>19</v>
      </c>
      <c r="D8" s="18" t="s">
        <v>21</v>
      </c>
      <c r="H8" s="5"/>
      <c r="I8" s="2"/>
    </row>
    <row r="9" spans="1:9" ht="31.2" x14ac:dyDescent="0.3">
      <c r="A9" s="11" t="s">
        <v>22</v>
      </c>
      <c r="B9" s="6" t="s">
        <v>51</v>
      </c>
      <c r="C9" s="20" t="s">
        <v>23</v>
      </c>
      <c r="D9" s="9" t="s">
        <v>40</v>
      </c>
      <c r="H9" s="5"/>
      <c r="I9" s="2"/>
    </row>
    <row r="10" spans="1:9" ht="31.2" x14ac:dyDescent="0.3">
      <c r="A10" s="11" t="s">
        <v>25</v>
      </c>
      <c r="B10" s="6" t="s">
        <v>51</v>
      </c>
      <c r="C10" s="20" t="s">
        <v>24</v>
      </c>
      <c r="D10" s="18" t="s">
        <v>41</v>
      </c>
      <c r="H10" s="4"/>
      <c r="I10" s="2"/>
    </row>
    <row r="11" spans="1:9" ht="62.4" x14ac:dyDescent="0.3">
      <c r="A11" s="11" t="s">
        <v>58</v>
      </c>
      <c r="B11" s="6" t="s">
        <v>26</v>
      </c>
      <c r="C11" s="27" t="s">
        <v>55</v>
      </c>
      <c r="D11" s="18" t="s">
        <v>27</v>
      </c>
      <c r="H11" s="5"/>
      <c r="I11" s="2"/>
    </row>
    <row r="12" spans="1:9" ht="31.2" x14ac:dyDescent="0.3">
      <c r="A12" s="11" t="s">
        <v>62</v>
      </c>
      <c r="B12" s="6" t="s">
        <v>28</v>
      </c>
      <c r="C12" s="28">
        <v>22600044</v>
      </c>
      <c r="D12" s="9" t="s">
        <v>42</v>
      </c>
      <c r="H12" s="5"/>
      <c r="I12" s="2"/>
    </row>
    <row r="13" spans="1:9" x14ac:dyDescent="0.3">
      <c r="A13" s="6" t="s">
        <v>29</v>
      </c>
      <c r="B13" s="6" t="s">
        <v>28</v>
      </c>
      <c r="C13" s="28">
        <v>30089669</v>
      </c>
      <c r="D13" s="9" t="s">
        <v>42</v>
      </c>
      <c r="H13" s="5"/>
      <c r="I13" s="2"/>
    </row>
    <row r="14" spans="1:9" x14ac:dyDescent="0.3">
      <c r="A14" s="6" t="s">
        <v>5</v>
      </c>
      <c r="B14" s="6" t="s">
        <v>28</v>
      </c>
      <c r="C14" s="28">
        <v>4982000020</v>
      </c>
      <c r="D14" s="9" t="s">
        <v>42</v>
      </c>
      <c r="H14" s="5"/>
      <c r="I14" s="2"/>
    </row>
    <row r="15" spans="1:9" x14ac:dyDescent="0.3">
      <c r="A15" s="6" t="s">
        <v>30</v>
      </c>
      <c r="B15" s="6" t="s">
        <v>32</v>
      </c>
      <c r="C15" s="27"/>
      <c r="D15" s="9" t="s">
        <v>43</v>
      </c>
      <c r="H15" s="5"/>
      <c r="I15" s="2"/>
    </row>
    <row r="16" spans="1:9" x14ac:dyDescent="0.3">
      <c r="A16" s="6" t="s">
        <v>31</v>
      </c>
      <c r="B16" s="6" t="s">
        <v>32</v>
      </c>
      <c r="C16" s="27"/>
      <c r="D16" s="9" t="s">
        <v>43</v>
      </c>
      <c r="H16" s="6"/>
      <c r="I16" s="2"/>
    </row>
    <row r="17" spans="1:9" x14ac:dyDescent="0.3">
      <c r="A17" s="6" t="s">
        <v>6</v>
      </c>
      <c r="B17" s="6" t="s">
        <v>32</v>
      </c>
      <c r="C17" s="27"/>
      <c r="D17" s="9" t="s">
        <v>43</v>
      </c>
      <c r="H17" s="5"/>
      <c r="I17" s="2"/>
    </row>
    <row r="18" spans="1:9" x14ac:dyDescent="0.3">
      <c r="A18" s="6" t="s">
        <v>33</v>
      </c>
      <c r="B18" s="6" t="s">
        <v>32</v>
      </c>
      <c r="C18" s="27"/>
      <c r="D18" s="9" t="s">
        <v>43</v>
      </c>
      <c r="H18" s="5"/>
      <c r="I18" s="2"/>
    </row>
    <row r="19" spans="1:9" ht="70.2" customHeight="1" x14ac:dyDescent="0.3">
      <c r="A19" s="26" t="s">
        <v>56</v>
      </c>
      <c r="B19" s="12" t="s">
        <v>51</v>
      </c>
      <c r="C19" s="29" t="s">
        <v>64</v>
      </c>
      <c r="D19" s="21" t="s">
        <v>63</v>
      </c>
      <c r="H19" s="5"/>
      <c r="I19" s="2"/>
    </row>
    <row r="20" spans="1:9" x14ac:dyDescent="0.3">
      <c r="A20" s="13"/>
      <c r="B20" s="14"/>
      <c r="C20" s="22"/>
      <c r="D20" s="23"/>
      <c r="H20" s="5"/>
      <c r="I20" s="2"/>
    </row>
    <row r="21" spans="1:9" x14ac:dyDescent="0.3">
      <c r="A21" s="6"/>
      <c r="B21" s="6"/>
      <c r="C21" s="20"/>
      <c r="D21" s="9"/>
      <c r="H21" s="5"/>
      <c r="I21" s="2"/>
    </row>
    <row r="22" spans="1:9" x14ac:dyDescent="0.3">
      <c r="A22" s="17" t="s">
        <v>45</v>
      </c>
      <c r="B22" s="20"/>
      <c r="C22" s="20"/>
      <c r="D22" s="9"/>
    </row>
    <row r="23" spans="1:9" x14ac:dyDescent="0.3">
      <c r="A23" s="20"/>
      <c r="B23" s="20"/>
      <c r="C23" s="20"/>
      <c r="D23" s="9"/>
    </row>
    <row r="24" spans="1:9" x14ac:dyDescent="0.3">
      <c r="A24" s="20" t="s">
        <v>34</v>
      </c>
      <c r="B24" s="20" t="s">
        <v>51</v>
      </c>
      <c r="C24" s="8" t="s">
        <v>61</v>
      </c>
      <c r="D24" s="18" t="s">
        <v>60</v>
      </c>
    </row>
    <row r="25" spans="1:9" ht="46.8" x14ac:dyDescent="0.3">
      <c r="A25" s="20" t="s">
        <v>14</v>
      </c>
      <c r="B25" s="20" t="s">
        <v>51</v>
      </c>
      <c r="C25" s="8" t="s">
        <v>35</v>
      </c>
      <c r="D25" s="18" t="s">
        <v>59</v>
      </c>
    </row>
    <row r="26" spans="1:9" x14ac:dyDescent="0.3">
      <c r="A26" s="7" t="s">
        <v>7</v>
      </c>
      <c r="B26" s="19" t="s">
        <v>8</v>
      </c>
      <c r="C26" s="9" t="s">
        <v>9</v>
      </c>
      <c r="D26" s="18" t="s">
        <v>20</v>
      </c>
    </row>
    <row r="27" spans="1:9" x14ac:dyDescent="0.3">
      <c r="A27" s="10" t="s">
        <v>10</v>
      </c>
      <c r="B27" s="10" t="s">
        <v>8</v>
      </c>
      <c r="C27" s="18" t="s">
        <v>11</v>
      </c>
      <c r="D27" s="18" t="s">
        <v>20</v>
      </c>
    </row>
    <row r="28" spans="1:9" x14ac:dyDescent="0.3">
      <c r="A28" s="6" t="s">
        <v>16</v>
      </c>
      <c r="B28" s="6" t="s">
        <v>51</v>
      </c>
      <c r="C28" s="20" t="s">
        <v>17</v>
      </c>
      <c r="D28" s="18" t="s">
        <v>37</v>
      </c>
    </row>
    <row r="29" spans="1:9" x14ac:dyDescent="0.3">
      <c r="A29" s="6" t="s">
        <v>18</v>
      </c>
      <c r="B29" s="6" t="s">
        <v>51</v>
      </c>
      <c r="C29" s="20" t="s">
        <v>19</v>
      </c>
      <c r="D29" s="18" t="s">
        <v>21</v>
      </c>
    </row>
    <row r="30" spans="1:9" ht="31.2" x14ac:dyDescent="0.3">
      <c r="A30" s="11" t="s">
        <v>22</v>
      </c>
      <c r="B30" s="6" t="s">
        <v>51</v>
      </c>
      <c r="C30" s="20" t="s">
        <v>23</v>
      </c>
      <c r="D30" s="9" t="s">
        <v>40</v>
      </c>
    </row>
    <row r="31" spans="1:9" ht="31.2" x14ac:dyDescent="0.3">
      <c r="A31" s="11" t="s">
        <v>25</v>
      </c>
      <c r="B31" s="6" t="s">
        <v>51</v>
      </c>
      <c r="C31" s="20" t="s">
        <v>24</v>
      </c>
      <c r="D31" s="18" t="s">
        <v>41</v>
      </c>
    </row>
    <row r="32" spans="1:9" ht="62.4" x14ac:dyDescent="0.3">
      <c r="A32" s="11" t="s">
        <v>57</v>
      </c>
      <c r="B32" s="6" t="s">
        <v>26</v>
      </c>
      <c r="C32" s="27" t="s">
        <v>55</v>
      </c>
      <c r="D32" s="18" t="s">
        <v>27</v>
      </c>
    </row>
    <row r="33" spans="1:4" ht="31.2" x14ac:dyDescent="0.3">
      <c r="A33" s="11" t="s">
        <v>62</v>
      </c>
      <c r="B33" s="6" t="s">
        <v>28</v>
      </c>
      <c r="C33" s="28">
        <v>22600044</v>
      </c>
      <c r="D33" s="9" t="s">
        <v>42</v>
      </c>
    </row>
    <row r="34" spans="1:4" x14ac:dyDescent="0.3">
      <c r="A34" s="6" t="s">
        <v>29</v>
      </c>
      <c r="B34" s="6" t="s">
        <v>28</v>
      </c>
      <c r="C34" s="28">
        <v>30089669</v>
      </c>
      <c r="D34" s="9" t="s">
        <v>42</v>
      </c>
    </row>
    <row r="35" spans="1:4" x14ac:dyDescent="0.3">
      <c r="A35" s="6" t="s">
        <v>5</v>
      </c>
      <c r="B35" s="6" t="s">
        <v>28</v>
      </c>
      <c r="C35" s="28">
        <v>4982000020</v>
      </c>
      <c r="D35" s="9" t="s">
        <v>42</v>
      </c>
    </row>
    <row r="36" spans="1:4" x14ac:dyDescent="0.3">
      <c r="A36" s="6" t="s">
        <v>30</v>
      </c>
      <c r="B36" s="6" t="s">
        <v>32</v>
      </c>
      <c r="C36" s="27"/>
      <c r="D36" s="9" t="s">
        <v>43</v>
      </c>
    </row>
    <row r="37" spans="1:4" x14ac:dyDescent="0.3">
      <c r="A37" s="6" t="s">
        <v>31</v>
      </c>
      <c r="B37" s="6" t="s">
        <v>32</v>
      </c>
      <c r="C37" s="27"/>
      <c r="D37" s="9" t="s">
        <v>43</v>
      </c>
    </row>
    <row r="38" spans="1:4" x14ac:dyDescent="0.3">
      <c r="A38" s="12" t="s">
        <v>6</v>
      </c>
      <c r="B38" s="12" t="s">
        <v>32</v>
      </c>
      <c r="C38" s="29"/>
      <c r="D38" s="9" t="s">
        <v>43</v>
      </c>
    </row>
    <row r="39" spans="1:4" x14ac:dyDescent="0.3">
      <c r="A39" s="12" t="s">
        <v>33</v>
      </c>
      <c r="B39" s="12" t="s">
        <v>32</v>
      </c>
      <c r="C39" s="29"/>
      <c r="D39" s="9" t="s">
        <v>43</v>
      </c>
    </row>
    <row r="40" spans="1:4" ht="71.400000000000006" customHeight="1" x14ac:dyDescent="0.3">
      <c r="A40" s="26" t="s">
        <v>56</v>
      </c>
      <c r="B40" s="12" t="s">
        <v>51</v>
      </c>
      <c r="C40" s="29" t="s">
        <v>64</v>
      </c>
      <c r="D40" s="21" t="s">
        <v>63</v>
      </c>
    </row>
    <row r="41" spans="1:4" x14ac:dyDescent="0.3">
      <c r="A41" s="25"/>
      <c r="B41" s="25"/>
      <c r="C41" s="25"/>
      <c r="D41" s="23"/>
    </row>
    <row r="42" spans="1:4" x14ac:dyDescent="0.3">
      <c r="A42" s="18"/>
      <c r="B42" s="18"/>
      <c r="C42" s="18"/>
      <c r="D42" s="9"/>
    </row>
    <row r="43" spans="1:4" x14ac:dyDescent="0.3">
      <c r="A43" s="17" t="s">
        <v>47</v>
      </c>
      <c r="B43" s="18"/>
      <c r="C43" s="18"/>
      <c r="D43" s="9"/>
    </row>
    <row r="44" spans="1:4" x14ac:dyDescent="0.3">
      <c r="A44" s="18" t="s">
        <v>12</v>
      </c>
      <c r="B44" s="18" t="s">
        <v>51</v>
      </c>
      <c r="C44" s="18" t="s">
        <v>36</v>
      </c>
      <c r="D44" s="9" t="s">
        <v>44</v>
      </c>
    </row>
    <row r="45" spans="1:4" x14ac:dyDescent="0.3">
      <c r="A45" s="6" t="s">
        <v>14</v>
      </c>
      <c r="B45" s="6" t="s">
        <v>51</v>
      </c>
      <c r="C45" s="20" t="s">
        <v>15</v>
      </c>
      <c r="D45" s="18" t="s">
        <v>39</v>
      </c>
    </row>
    <row r="46" spans="1:4" x14ac:dyDescent="0.3">
      <c r="A46" s="7" t="s">
        <v>7</v>
      </c>
      <c r="B46" s="19" t="s">
        <v>8</v>
      </c>
      <c r="C46" s="9" t="s">
        <v>9</v>
      </c>
      <c r="D46" s="18" t="s">
        <v>20</v>
      </c>
    </row>
    <row r="47" spans="1:4" x14ac:dyDescent="0.3">
      <c r="A47" s="10" t="s">
        <v>10</v>
      </c>
      <c r="B47" s="10" t="s">
        <v>8</v>
      </c>
      <c r="C47" s="18" t="s">
        <v>11</v>
      </c>
      <c r="D47" s="18" t="s">
        <v>20</v>
      </c>
    </row>
    <row r="48" spans="1:4" x14ac:dyDescent="0.3">
      <c r="A48" s="6" t="s">
        <v>16</v>
      </c>
      <c r="B48" s="6" t="s">
        <v>51</v>
      </c>
      <c r="C48" s="20" t="s">
        <v>17</v>
      </c>
      <c r="D48" s="18" t="s">
        <v>37</v>
      </c>
    </row>
    <row r="49" spans="1:5" x14ac:dyDescent="0.3">
      <c r="A49" s="6" t="s">
        <v>18</v>
      </c>
      <c r="B49" s="6" t="s">
        <v>51</v>
      </c>
      <c r="C49" s="20" t="s">
        <v>19</v>
      </c>
      <c r="D49" s="18" t="s">
        <v>21</v>
      </c>
    </row>
    <row r="50" spans="1:5" ht="31.2" x14ac:dyDescent="0.3">
      <c r="A50" s="11" t="s">
        <v>22</v>
      </c>
      <c r="B50" s="6" t="s">
        <v>51</v>
      </c>
      <c r="C50" s="20" t="s">
        <v>23</v>
      </c>
      <c r="D50" s="9" t="s">
        <v>40</v>
      </c>
    </row>
    <row r="51" spans="1:5" ht="31.2" x14ac:dyDescent="0.3">
      <c r="A51" s="11" t="s">
        <v>52</v>
      </c>
      <c r="B51" s="6" t="s">
        <v>51</v>
      </c>
      <c r="C51" s="20" t="s">
        <v>50</v>
      </c>
      <c r="D51" s="18" t="s">
        <v>53</v>
      </c>
    </row>
    <row r="52" spans="1:5" ht="62.4" x14ac:dyDescent="0.3">
      <c r="A52" s="11" t="s">
        <v>54</v>
      </c>
      <c r="B52" s="6" t="s">
        <v>26</v>
      </c>
      <c r="C52" s="27" t="s">
        <v>55</v>
      </c>
      <c r="D52" s="18" t="s">
        <v>27</v>
      </c>
      <c r="E52" s="8"/>
    </row>
    <row r="53" spans="1:5" ht="31.2" x14ac:dyDescent="0.3">
      <c r="A53" s="11" t="s">
        <v>62</v>
      </c>
      <c r="B53" s="6" t="s">
        <v>28</v>
      </c>
      <c r="C53" s="28">
        <v>22600044</v>
      </c>
      <c r="D53" s="9" t="s">
        <v>42</v>
      </c>
    </row>
    <row r="54" spans="1:5" x14ac:dyDescent="0.3">
      <c r="A54" s="6" t="s">
        <v>29</v>
      </c>
      <c r="B54" s="6" t="s">
        <v>28</v>
      </c>
      <c r="C54" s="28">
        <v>30089669</v>
      </c>
      <c r="D54" s="9" t="s">
        <v>42</v>
      </c>
    </row>
    <row r="55" spans="1:5" x14ac:dyDescent="0.3">
      <c r="A55" s="6" t="s">
        <v>5</v>
      </c>
      <c r="B55" s="6" t="s">
        <v>28</v>
      </c>
      <c r="C55" s="28">
        <v>4982000020</v>
      </c>
      <c r="D55" s="9" t="s">
        <v>42</v>
      </c>
    </row>
    <row r="56" spans="1:5" x14ac:dyDescent="0.3">
      <c r="A56" s="6" t="s">
        <v>30</v>
      </c>
      <c r="B56" s="6" t="s">
        <v>32</v>
      </c>
      <c r="C56" s="20"/>
      <c r="D56" s="9" t="s">
        <v>43</v>
      </c>
    </row>
    <row r="57" spans="1:5" x14ac:dyDescent="0.3">
      <c r="A57" s="6" t="s">
        <v>31</v>
      </c>
      <c r="B57" s="6" t="s">
        <v>32</v>
      </c>
      <c r="C57" s="20"/>
      <c r="D57" s="9" t="s">
        <v>43</v>
      </c>
    </row>
    <row r="58" spans="1:5" x14ac:dyDescent="0.3">
      <c r="A58" s="12" t="s">
        <v>6</v>
      </c>
      <c r="B58" s="12" t="s">
        <v>32</v>
      </c>
      <c r="C58" s="24"/>
      <c r="D58" s="9" t="s">
        <v>43</v>
      </c>
    </row>
    <row r="59" spans="1:5" x14ac:dyDescent="0.3">
      <c r="A59" s="12" t="s">
        <v>33</v>
      </c>
      <c r="B59" s="12" t="s">
        <v>32</v>
      </c>
      <c r="C59" s="24"/>
      <c r="D59" s="9" t="s">
        <v>43</v>
      </c>
    </row>
    <row r="60" spans="1:5" ht="46.8" x14ac:dyDescent="0.3">
      <c r="A60" s="24" t="s">
        <v>48</v>
      </c>
      <c r="B60" s="24" t="s">
        <v>32</v>
      </c>
      <c r="C60" s="24"/>
      <c r="D60" s="24" t="s">
        <v>49</v>
      </c>
    </row>
    <row r="61" spans="1:5" x14ac:dyDescent="0.3">
      <c r="A61" s="30"/>
      <c r="B61" s="30"/>
      <c r="C61" s="30"/>
      <c r="D61" s="31"/>
    </row>
  </sheetData>
  <customSheetViews>
    <customSheetView guid="{70DC89E1-723B-4EDE-BBA8-4F364A8BC9CF}" showPageBreaks="1" fitToPage="1" hiddenColumns="1">
      <selection activeCell="D52" sqref="D52"/>
      <pageMargins left="0.7" right="0.7" top="0.75" bottom="0.75" header="0.3" footer="0.3"/>
      <pageSetup scale="66" fitToHeight="0" orientation="portrait" r:id="rId1"/>
    </customSheetView>
    <customSheetView guid="{D08A2AFC-B9A8-449A-838B-9589A32FD7B8}" hiddenColumns="1">
      <selection activeCell="C19" sqref="C19"/>
      <pageMargins left="0.7" right="0.7" top="0.75" bottom="0.75" header="0.3" footer="0.3"/>
      <pageSetup orientation="landscape" r:id="rId2"/>
    </customSheetView>
  </customSheetViews>
  <pageMargins left="0.7" right="0.7" top="0.75" bottom="0.75" header="0.3" footer="0.3"/>
  <pageSetup scale="66" fitToHeight="0" orientation="portrait" r:id="rId3"/>
  <customProperties>
    <customPr name="DVSECTIONID" r:id="rId4"/>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heetViews>
  <sheetFormatPr defaultRowHeight="14.4" x14ac:dyDescent="0.3"/>
  <sheetData/>
  <customSheetViews>
    <customSheetView guid="{70DC89E1-723B-4EDE-BBA8-4F364A8BC9CF}">
      <pageMargins left="0.7" right="0.7" top="0.75" bottom="0.75" header="0.3" footer="0.3"/>
    </customSheetView>
    <customSheetView guid="{D08A2AFC-B9A8-449A-838B-9589A32FD7B8}">
      <pageMargins left="0.7" right="0.7" top="0.75" bottom="0.75" header="0.3" footer="0.3"/>
    </customSheetView>
  </customSheetViews>
  <pageMargins left="0.7" right="0.7" top="0.75" bottom="0.75" header="0.3" footer="0.3"/>
  <customProperties>
    <customPr name="DVSECTIONID"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
  <sheetViews>
    <sheetView workbookViewId="0"/>
  </sheetViews>
  <sheetFormatPr defaultRowHeight="14.4" x14ac:dyDescent="0.3"/>
  <sheetData/>
  <customSheetViews>
    <customSheetView guid="{70DC89E1-723B-4EDE-BBA8-4F364A8BC9CF}">
      <pageMargins left="0.7" right="0.7" top="0.75" bottom="0.75" header="0.3" footer="0.3"/>
    </customSheetView>
    <customSheetView guid="{D08A2AFC-B9A8-449A-838B-9589A32FD7B8}">
      <pageMargins left="0.7" right="0.7" top="0.75" bottom="0.75" header="0.3" footer="0.3"/>
    </customSheetView>
  </customSheetViews>
  <pageMargins left="0.7" right="0.7" top="0.75" bottom="0.75" header="0.3" footer="0.3"/>
  <customProperties>
    <customPr name="DVSECTIONID" r:id="rId1"/>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P1"/>
  <sheetViews>
    <sheetView workbookViewId="0">
      <selection activeCell="P1" sqref="P1"/>
    </sheetView>
  </sheetViews>
  <sheetFormatPr defaultRowHeight="14.4" x14ac:dyDescent="0.3"/>
  <sheetData>
    <row r="1" spans="1:16" x14ac:dyDescent="0.3">
      <c r="A1" t="e">
        <f>IF(Sheet1!1:1,"AAAAAH384QA=",0)</f>
        <v>#VALUE!</v>
      </c>
      <c r="B1" t="e">
        <f>AND(Sheet1!A1,"AAAAAH384QE=")</f>
        <v>#VALUE!</v>
      </c>
      <c r="C1" t="e">
        <f>AND(Sheet1!B1,"AAAAAH384QI=")</f>
        <v>#VALUE!</v>
      </c>
      <c r="D1" t="e">
        <f>AND(Sheet1!C1,"AAAAAH384QM=")</f>
        <v>#VALUE!</v>
      </c>
      <c r="E1" t="e">
        <f>AND(Sheet1!D1,"AAAAAH384QQ=")</f>
        <v>#VALUE!</v>
      </c>
      <c r="F1" t="e">
        <f>IF(Sheet1!A:A,"AAAAAH384QU=",0)</f>
        <v>#VALUE!</v>
      </c>
      <c r="G1" t="e">
        <f>IF(Sheet1!B:B,"AAAAAH384QY=",0)</f>
        <v>#VALUE!</v>
      </c>
      <c r="H1" t="e">
        <f>IF(Sheet1!C:C,"AAAAAH384Qc=",0)</f>
        <v>#VALUE!</v>
      </c>
      <c r="I1" t="e">
        <f>IF(Sheet1!D:D,"AAAAAH384Qg=",0)</f>
        <v>#VALUE!</v>
      </c>
      <c r="J1">
        <f>IF(Sheet2!1:1,"AAAAAH384Qk=",0)</f>
        <v>0</v>
      </c>
      <c r="K1" t="e">
        <f>AND(Sheet2!A1,"AAAAAH384Qo=")</f>
        <v>#VALUE!</v>
      </c>
      <c r="L1">
        <f>IF(Sheet2!A:A,"AAAAAH384Qs=",0)</f>
        <v>0</v>
      </c>
      <c r="M1">
        <f>IF(Sheet3!1:1,"AAAAAH384Qw=",0)</f>
        <v>0</v>
      </c>
      <c r="N1" t="e">
        <f>AND(Sheet3!A1,"AAAAAH384Q0=")</f>
        <v>#VALUE!</v>
      </c>
      <c r="O1">
        <f>IF(Sheet3!A:A,"AAAAAH384Q4=",0)</f>
        <v>0</v>
      </c>
      <c r="P1" t="s">
        <v>2</v>
      </c>
    </row>
  </sheetData>
  <customSheetViews>
    <customSheetView guid="{70DC89E1-723B-4EDE-BBA8-4F364A8BC9CF}" state="veryHidden">
      <selection activeCell="P1" sqref="P1"/>
      <pageMargins left="0.7" right="0.7" top="0.75" bottom="0.75" header="0.3" footer="0.3"/>
    </customSheetView>
    <customSheetView guid="{D08A2AFC-B9A8-449A-838B-9589A32FD7B8}" state="veryHidden">
      <selection activeCell="P1" sqref="P1"/>
      <pageMargins left="0.7" right="0.7" top="0.75" bottom="0.75" header="0.3" footer="0.3"/>
    </customSheetView>
  </customSheetViews>
  <pageMargins left="0.7" right="0.7" top="0.75" bottom="0.75" header="0.3" footer="0.3"/>
  <customProperties>
    <customPr name="DVSECTIONID" r:id="rId1"/>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Jove</dc:creator>
  <cp:lastModifiedBy>Dobrovolskaia, Marina (NIH/NCI) [C]</cp:lastModifiedBy>
  <cp:lastPrinted>2018-09-13T18:53:13Z</cp:lastPrinted>
  <dcterms:created xsi:type="dcterms:W3CDTF">2012-02-23T18:29:07Z</dcterms:created>
  <dcterms:modified xsi:type="dcterms:W3CDTF">2018-09-13T18:53:16Z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oogle.Documents.Tracking">
    <vt:lpwstr>true</vt:lpwstr>
  </property>
  <property fmtid="{D5CDD505-2E9C-101B-9397-08002B2CF9AE}" pid="3" name="Google.Documents.DocumentId">
    <vt:lpwstr>1_TyPZ1nq2ij5qiLP5WKwIr5Ggz64fndPXsT3KppW9cQ</vt:lpwstr>
  </property>
  <property fmtid="{D5CDD505-2E9C-101B-9397-08002B2CF9AE}" pid="4" name="Google.Documents.RevisionId">
    <vt:lpwstr>02868307762065459680</vt:lpwstr>
  </property>
  <property fmtid="{D5CDD505-2E9C-101B-9397-08002B2CF9AE}" pid="5" name="Google.Documents.PreviousRevisionId">
    <vt:lpwstr>03149905390382699891</vt:lpwstr>
  </property>
  <property fmtid="{D5CDD505-2E9C-101B-9397-08002B2CF9AE}" pid="6" name="Google.Documents.PluginVersion">
    <vt:lpwstr>2.0.2662.553</vt:lpwstr>
  </property>
  <property fmtid="{D5CDD505-2E9C-101B-9397-08002B2CF9AE}" pid="7" name="Google.Documents.MergeIncapabilityFlags">
    <vt:i4>0</vt:i4>
  </property>
</Properties>
</file>