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  <sheet name="DV-IDENTITY-0" sheetId="4" r:id="rId7"/>
  </sheets>
</workbook>
</file>

<file path=xl/sharedStrings.xml><?xml version="1.0" encoding="utf-8"?>
<sst xmlns="http://schemas.openxmlformats.org/spreadsheetml/2006/main" uniqueCount="35">
  <si>
    <t>Name of Material/ Equipment</t>
  </si>
  <si>
    <t>Role in the culture media</t>
  </si>
  <si>
    <t xml:space="preserve">Ferric citrate, ferric quinate, iron chloride or iron sulfate  </t>
  </si>
  <si>
    <t xml:space="preserve">Iron source for the biomineralization process </t>
  </si>
  <si>
    <t>Vitamin supplement solution</t>
  </si>
  <si>
    <t>Components of this solution can be used by the bacteria as coenzymes or as functional groups for certain enzymes</t>
  </si>
  <si>
    <t>Trace mineral solution</t>
  </si>
  <si>
    <t>Contains cofactors for enzymes</t>
  </si>
  <si>
    <r>
      <rPr>
        <sz val="12"/>
        <color indexed="8"/>
        <rFont val="Calibri"/>
      </rPr>
      <t>K</t>
    </r>
    <r>
      <rPr>
        <vertAlign val="subscript"/>
        <sz val="12"/>
        <color indexed="8"/>
        <rFont val="Calibri"/>
      </rPr>
      <t>2</t>
    </r>
    <r>
      <rPr>
        <sz val="12"/>
        <color indexed="8"/>
        <rFont val="Calibri"/>
      </rPr>
      <t>HPO</t>
    </r>
    <r>
      <rPr>
        <vertAlign val="subscript"/>
        <sz val="12"/>
        <color indexed="8"/>
        <rFont val="Calibri"/>
      </rPr>
      <t>4</t>
    </r>
    <r>
      <rPr>
        <sz val="12"/>
        <color indexed="8"/>
        <rFont val="Calibri"/>
      </rPr>
      <t>, KH</t>
    </r>
    <r>
      <rPr>
        <vertAlign val="subscript"/>
        <sz val="12"/>
        <color indexed="8"/>
        <rFont val="Calibri"/>
      </rPr>
      <t>2</t>
    </r>
    <r>
      <rPr>
        <sz val="12"/>
        <color indexed="8"/>
        <rFont val="Calibri"/>
      </rPr>
      <t>PO</t>
    </r>
    <r>
      <rPr>
        <vertAlign val="subscript"/>
        <sz val="12"/>
        <color indexed="8"/>
        <rFont val="Calibri"/>
      </rPr>
      <t xml:space="preserve">4 </t>
    </r>
  </si>
  <si>
    <t>Sources of phosphorus and potassium also acting as buffering agents</t>
  </si>
  <si>
    <r>
      <rPr>
        <sz val="12"/>
        <color indexed="8"/>
        <rFont val="Calibri"/>
      </rPr>
      <t>MgSO</t>
    </r>
    <r>
      <rPr>
        <vertAlign val="subscript"/>
        <sz val="12"/>
        <color indexed="8"/>
        <rFont val="Calibri"/>
      </rPr>
      <t>4</t>
    </r>
    <r>
      <rPr>
        <sz val="12"/>
        <color indexed="8"/>
        <rFont val="Calibri"/>
      </rPr>
      <t>.7 H</t>
    </r>
    <r>
      <rPr>
        <vertAlign val="subscript"/>
        <sz val="12"/>
        <color indexed="8"/>
        <rFont val="Calibri"/>
      </rPr>
      <t>2</t>
    </r>
    <r>
      <rPr>
        <sz val="12"/>
        <color indexed="8"/>
        <rFont val="Calibri"/>
      </rPr>
      <t>O</t>
    </r>
  </si>
  <si>
    <r>
      <rPr>
        <sz val="12"/>
        <color indexed="11"/>
        <rFont val="Calibri"/>
      </rPr>
      <t>Source of magnesium and sulfate. Mg</t>
    </r>
    <r>
      <rPr>
        <vertAlign val="superscript"/>
        <sz val="12"/>
        <color indexed="11"/>
        <rFont val="Calibri"/>
      </rPr>
      <t>2+</t>
    </r>
    <r>
      <rPr>
        <sz val="12"/>
        <color indexed="11"/>
        <rFont val="Calibri"/>
      </rPr>
      <t xml:space="preserve"> can be used as cofactor for enzymes involved in cell division. Sulfate is important for synthesis of polysaccharides in Gram-negative bacteria and can act as an electron acceptor agent in anaerobic conditions.</t>
    </r>
  </si>
  <si>
    <t>HEPES</t>
  </si>
  <si>
    <t xml:space="preserve">Organic buffering agent used to maintain the physiological pH in the cell during the changes of pH in the medium for cellular respiration.  </t>
  </si>
  <si>
    <r>
      <rPr>
        <sz val="12"/>
        <color indexed="8"/>
        <rFont val="Calibri"/>
      </rPr>
      <t>NaNO</t>
    </r>
    <r>
      <rPr>
        <vertAlign val="subscript"/>
        <sz val="12"/>
        <color indexed="8"/>
        <rFont val="Calibri"/>
      </rPr>
      <t>3</t>
    </r>
  </si>
  <si>
    <t xml:space="preserve">Nitrogen source for synthesis of aminoacids via nitrate and nitrite reductase </t>
  </si>
  <si>
    <r>
      <rPr>
        <sz val="12"/>
        <color indexed="8"/>
        <rFont val="Calibri"/>
      </rPr>
      <t>NH</t>
    </r>
    <r>
      <rPr>
        <vertAlign val="subscript"/>
        <sz val="12"/>
        <color indexed="8"/>
        <rFont val="Calibri"/>
      </rPr>
      <t>4</t>
    </r>
    <r>
      <rPr>
        <sz val="12"/>
        <color indexed="8"/>
        <rFont val="Calibri"/>
      </rPr>
      <t>Cl</t>
    </r>
  </si>
  <si>
    <t>Nitrogen source for synthesis of aminoacids</t>
  </si>
  <si>
    <t>Yeast Extract</t>
  </si>
  <si>
    <t>Source of amino acids and salts used for protein production</t>
  </si>
  <si>
    <t>Peptone</t>
  </si>
  <si>
    <t>Potassium L-lactate solution (60%)</t>
  </si>
  <si>
    <t>Carbon source for heterotrophic metabolism</t>
  </si>
  <si>
    <t>Sodium succinate hexahydrate</t>
  </si>
  <si>
    <t>Sodium L-tartrate dibasic dihydrate</t>
  </si>
  <si>
    <t>Sodium acetate trihydrate</t>
  </si>
  <si>
    <t>Sodium bicarbonate</t>
  </si>
  <si>
    <t>Carbon source for autotrophic metabolism</t>
  </si>
  <si>
    <t>Resazurin</t>
  </si>
  <si>
    <t xml:space="preserve">Redox indicator </t>
  </si>
  <si>
    <t>Ascorbic acid</t>
  </si>
  <si>
    <t>Reducing agent</t>
  </si>
  <si>
    <r>
      <rPr>
        <sz val="12"/>
        <color indexed="8"/>
        <rFont val="Calibri"/>
      </rPr>
      <t>L-cysteine.HCl.H</t>
    </r>
    <r>
      <rPr>
        <vertAlign val="subscript"/>
        <sz val="12"/>
        <color indexed="8"/>
        <rFont val="Calibri"/>
      </rPr>
      <t>2</t>
    </r>
    <r>
      <rPr>
        <sz val="12"/>
        <color indexed="8"/>
        <rFont val="Calibri"/>
      </rPr>
      <t>O</t>
    </r>
  </si>
  <si>
    <t>Agar</t>
  </si>
  <si>
    <t>AAAAAH384Q8=</t>
  </si>
</sst>
</file>

<file path=xl/styles.xml><?xml version="1.0" encoding="utf-8"?>
<styleSheet xmlns="http://schemas.openxmlformats.org/spreadsheetml/2006/main">
  <numFmts count="1">
    <numFmt numFmtId="0" formatCode="General"/>
  </numFmts>
  <fonts count="9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sz val="12"/>
      <color indexed="8"/>
      <name val="Calibri"/>
    </font>
    <font>
      <vertAlign val="subscript"/>
      <sz val="12"/>
      <color indexed="8"/>
      <name val="Calibri"/>
    </font>
    <font>
      <sz val="12"/>
      <color indexed="11"/>
      <name val="Calibri"/>
    </font>
    <font>
      <vertAlign val="superscript"/>
      <sz val="12"/>
      <color indexed="11"/>
      <name val="Calibri"/>
    </font>
    <font>
      <sz val="11"/>
      <color indexed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1" applyNumberFormat="0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left" vertical="center" wrapText="1"/>
    </xf>
    <xf numFmtId="49" fontId="0" fillId="2" borderId="1" applyNumberFormat="1" applyFont="1" applyFill="1" applyBorder="1" applyAlignment="1" applyProtection="0">
      <alignment vertical="center" wrapText="1"/>
    </xf>
    <xf numFmtId="49" fontId="6" fillId="2" borderId="1" applyNumberFormat="1" applyFont="1" applyFill="1" applyBorder="1" applyAlignment="1" applyProtection="0">
      <alignment vertical="bottom" wrapText="1"/>
    </xf>
    <xf numFmtId="49" fontId="0" fillId="2" borderId="1" applyNumberFormat="1" applyFont="1" applyFill="1" applyBorder="1" applyAlignment="1" applyProtection="0">
      <alignment vertical="center"/>
    </xf>
    <xf numFmtId="0" fontId="8" fillId="2" borderId="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dd080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20"/>
  <sheetViews>
    <sheetView workbookViewId="0" showGridLines="0" defaultGridColor="1"/>
  </sheetViews>
  <sheetFormatPr defaultColWidth="9.16667" defaultRowHeight="15" customHeight="1" outlineLevelRow="0" outlineLevelCol="0"/>
  <cols>
    <col min="1" max="1" width="34.5" style="1" customWidth="1"/>
    <col min="2" max="2" width="59.2266" style="1" customWidth="1"/>
    <col min="3" max="3" width="31.1719" style="1" customWidth="1"/>
    <col min="4" max="4" width="9.17188" style="1" customWidth="1"/>
    <col min="5" max="5" width="9.17188" style="1" customWidth="1"/>
    <col min="6" max="256" width="9.17188" style="1" customWidth="1"/>
  </cols>
  <sheetData>
    <row r="1" ht="24" customHeight="1">
      <c r="A1" t="s" s="2">
        <v>0</v>
      </c>
      <c r="B1" t="s" s="3">
        <v>1</v>
      </c>
      <c r="C1" s="4"/>
      <c r="D1" s="4"/>
      <c r="E1" s="4"/>
    </row>
    <row r="2" ht="31" customHeight="1">
      <c r="A2" t="s" s="5">
        <v>2</v>
      </c>
      <c r="B2" t="s" s="5">
        <v>3</v>
      </c>
      <c r="C2" s="4"/>
      <c r="D2" s="4"/>
      <c r="E2" s="4"/>
    </row>
    <row r="3" ht="36" customHeight="1">
      <c r="A3" t="s" s="6">
        <v>4</v>
      </c>
      <c r="B3" t="s" s="6">
        <v>5</v>
      </c>
      <c r="C3" s="4"/>
      <c r="D3" s="4"/>
      <c r="E3" s="4"/>
    </row>
    <row r="4" ht="31" customHeight="1">
      <c r="A4" t="s" s="6">
        <v>6</v>
      </c>
      <c r="B4" t="s" s="6">
        <v>7</v>
      </c>
      <c r="C4" s="4"/>
      <c r="D4" s="4"/>
      <c r="E4" s="4"/>
    </row>
    <row r="5" ht="34" customHeight="1">
      <c r="A5" t="s" s="6">
        <v>8</v>
      </c>
      <c r="B5" t="s" s="6">
        <v>9</v>
      </c>
      <c r="C5" s="4"/>
      <c r="D5" s="4"/>
      <c r="E5" s="4"/>
    </row>
    <row r="6" ht="64" customHeight="1">
      <c r="A6" t="s" s="6">
        <v>10</v>
      </c>
      <c r="B6" t="s" s="7">
        <v>11</v>
      </c>
      <c r="C6" s="4"/>
      <c r="D6" s="4"/>
      <c r="E6" s="4"/>
    </row>
    <row r="7" ht="50" customHeight="1">
      <c r="A7" t="s" s="6">
        <v>12</v>
      </c>
      <c r="B7" t="s" s="6">
        <v>13</v>
      </c>
      <c r="C7" s="4"/>
      <c r="D7" s="4"/>
      <c r="E7" s="4"/>
    </row>
    <row r="8" ht="31" customHeight="1">
      <c r="A8" t="s" s="6">
        <v>14</v>
      </c>
      <c r="B8" t="s" s="6">
        <v>15</v>
      </c>
      <c r="C8" s="4"/>
      <c r="D8" s="4"/>
      <c r="E8" s="4"/>
    </row>
    <row r="9" ht="32" customHeight="1">
      <c r="A9" t="s" s="8">
        <v>16</v>
      </c>
      <c r="B9" t="s" s="6">
        <v>17</v>
      </c>
      <c r="C9" s="4"/>
      <c r="D9" s="4"/>
      <c r="E9" s="4"/>
    </row>
    <row r="10" ht="37" customHeight="1">
      <c r="A10" t="s" s="6">
        <v>18</v>
      </c>
      <c r="B10" t="s" s="6">
        <v>19</v>
      </c>
      <c r="C10" s="4"/>
      <c r="D10" s="4"/>
      <c r="E10" s="4"/>
    </row>
    <row r="11" ht="32" customHeight="1">
      <c r="A11" t="s" s="8">
        <v>20</v>
      </c>
      <c r="B11" t="s" s="6">
        <v>19</v>
      </c>
      <c r="C11" s="4"/>
      <c r="D11" s="4"/>
      <c r="E11" s="4"/>
    </row>
    <row r="12" ht="23" customHeight="1">
      <c r="A12" t="s" s="6">
        <v>21</v>
      </c>
      <c r="B12" t="s" s="6">
        <v>22</v>
      </c>
      <c r="C12" s="4"/>
      <c r="D12" s="4"/>
      <c r="E12" s="4"/>
    </row>
    <row r="13" ht="23" customHeight="1">
      <c r="A13" t="s" s="6">
        <v>23</v>
      </c>
      <c r="B13" t="s" s="6">
        <v>22</v>
      </c>
      <c r="C13" s="4"/>
      <c r="D13" s="4"/>
      <c r="E13" s="4"/>
    </row>
    <row r="14" ht="24" customHeight="1">
      <c r="A14" t="s" s="6">
        <v>24</v>
      </c>
      <c r="B14" t="s" s="6">
        <v>22</v>
      </c>
      <c r="C14" s="4"/>
      <c r="D14" s="4"/>
      <c r="E14" s="4"/>
    </row>
    <row r="15" ht="22" customHeight="1">
      <c r="A15" t="s" s="6">
        <v>25</v>
      </c>
      <c r="B15" t="s" s="6">
        <v>22</v>
      </c>
      <c r="C15" s="4"/>
      <c r="D15" s="4"/>
      <c r="E15" s="4"/>
    </row>
    <row r="16" ht="21" customHeight="1">
      <c r="A16" t="s" s="6">
        <v>26</v>
      </c>
      <c r="B16" t="s" s="6">
        <v>27</v>
      </c>
      <c r="C16" s="4"/>
      <c r="D16" s="4"/>
      <c r="E16" s="4"/>
    </row>
    <row r="17" ht="19" customHeight="1">
      <c r="A17" t="s" s="6">
        <v>28</v>
      </c>
      <c r="B17" t="s" s="6">
        <v>29</v>
      </c>
      <c r="C17" s="9"/>
      <c r="D17" s="9"/>
      <c r="E17" s="4"/>
    </row>
    <row r="18" ht="19" customHeight="1">
      <c r="A18" t="s" s="6">
        <v>30</v>
      </c>
      <c r="B18" t="s" s="6">
        <v>31</v>
      </c>
      <c r="C18" s="4"/>
      <c r="D18" s="4"/>
      <c r="E18" s="4"/>
    </row>
    <row r="19" ht="20" customHeight="1">
      <c r="A19" t="s" s="8">
        <v>32</v>
      </c>
      <c r="B19" t="s" s="6">
        <v>31</v>
      </c>
      <c r="C19" s="4"/>
      <c r="D19" s="4"/>
      <c r="E19" s="4"/>
    </row>
    <row r="20" ht="17" customHeight="1">
      <c r="A20" t="s" s="10">
        <v>33</v>
      </c>
      <c r="B20" s="4"/>
      <c r="C20" s="4"/>
      <c r="D20" s="4"/>
      <c r="E20" s="4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4" customHeight="1" outlineLevelRow="0" outlineLevelCol="0"/>
  <cols>
    <col min="1" max="1" width="9.17188" style="11" customWidth="1"/>
    <col min="2" max="2" width="9.17188" style="11" customWidth="1"/>
    <col min="3" max="3" width="9.17188" style="11" customWidth="1"/>
    <col min="4" max="4" width="9.17188" style="11" customWidth="1"/>
    <col min="5" max="5" width="9.17188" style="11" customWidth="1"/>
    <col min="6" max="256" width="9.17188" style="11" customWidth="1"/>
  </cols>
  <sheetData>
    <row r="1" ht="15" customHeight="1">
      <c r="A1" s="4"/>
      <c r="B1" s="4"/>
      <c r="C1" s="4"/>
      <c r="D1" s="4"/>
      <c r="E1" s="4"/>
    </row>
    <row r="2" ht="15" customHeight="1">
      <c r="A2" s="4"/>
      <c r="B2" s="4"/>
      <c r="C2" s="4"/>
      <c r="D2" s="4"/>
      <c r="E2" s="4"/>
    </row>
    <row r="3" ht="15" customHeight="1">
      <c r="A3" s="4"/>
      <c r="B3" s="4"/>
      <c r="C3" s="4"/>
      <c r="D3" s="4"/>
      <c r="E3" s="4"/>
    </row>
    <row r="4" ht="15" customHeight="1">
      <c r="A4" s="4"/>
      <c r="B4" s="4"/>
      <c r="C4" s="4"/>
      <c r="D4" s="4"/>
      <c r="E4" s="4"/>
    </row>
    <row r="5" ht="15" customHeight="1">
      <c r="A5" s="4"/>
      <c r="B5" s="4"/>
      <c r="C5" s="4"/>
      <c r="D5" s="4"/>
      <c r="E5" s="4"/>
    </row>
    <row r="6" ht="15" customHeight="1">
      <c r="A6" s="4"/>
      <c r="B6" s="4"/>
      <c r="C6" s="4"/>
      <c r="D6" s="4"/>
      <c r="E6" s="4"/>
    </row>
    <row r="7" ht="15" customHeight="1">
      <c r="A7" s="4"/>
      <c r="B7" s="4"/>
      <c r="C7" s="4"/>
      <c r="D7" s="4"/>
      <c r="E7" s="4"/>
    </row>
    <row r="8" ht="15" customHeight="1">
      <c r="A8" s="4"/>
      <c r="B8" s="4"/>
      <c r="C8" s="4"/>
      <c r="D8" s="4"/>
      <c r="E8" s="4"/>
    </row>
    <row r="9" ht="15" customHeight="1">
      <c r="A9" s="4"/>
      <c r="B9" s="4"/>
      <c r="C9" s="4"/>
      <c r="D9" s="4"/>
      <c r="E9" s="4"/>
    </row>
    <row r="10" ht="15" customHeight="1">
      <c r="A10" s="4"/>
      <c r="B10" s="4"/>
      <c r="C10" s="4"/>
      <c r="D10" s="4"/>
      <c r="E10" s="4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4" customHeight="1" outlineLevelRow="0" outlineLevelCol="0"/>
  <cols>
    <col min="1" max="1" width="9.17188" style="12" customWidth="1"/>
    <col min="2" max="2" width="9.17188" style="12" customWidth="1"/>
    <col min="3" max="3" width="9.17188" style="12" customWidth="1"/>
    <col min="4" max="4" width="9.17188" style="12" customWidth="1"/>
    <col min="5" max="5" width="9.17188" style="12" customWidth="1"/>
    <col min="6" max="256" width="9.17188" style="12" customWidth="1"/>
  </cols>
  <sheetData>
    <row r="1" ht="15" customHeight="1">
      <c r="A1" s="4"/>
      <c r="B1" s="4"/>
      <c r="C1" s="4"/>
      <c r="D1" s="4"/>
      <c r="E1" s="4"/>
    </row>
    <row r="2" ht="15" customHeight="1">
      <c r="A2" s="4"/>
      <c r="B2" s="4"/>
      <c r="C2" s="4"/>
      <c r="D2" s="4"/>
      <c r="E2" s="4"/>
    </row>
    <row r="3" ht="15" customHeight="1">
      <c r="A3" s="4"/>
      <c r="B3" s="4"/>
      <c r="C3" s="4"/>
      <c r="D3" s="4"/>
      <c r="E3" s="4"/>
    </row>
    <row r="4" ht="15" customHeight="1">
      <c r="A4" s="4"/>
      <c r="B4" s="4"/>
      <c r="C4" s="4"/>
      <c r="D4" s="4"/>
      <c r="E4" s="4"/>
    </row>
    <row r="5" ht="15" customHeight="1">
      <c r="A5" s="4"/>
      <c r="B5" s="4"/>
      <c r="C5" s="4"/>
      <c r="D5" s="4"/>
      <c r="E5" s="4"/>
    </row>
    <row r="6" ht="15" customHeight="1">
      <c r="A6" s="4"/>
      <c r="B6" s="4"/>
      <c r="C6" s="4"/>
      <c r="D6" s="4"/>
      <c r="E6" s="4"/>
    </row>
    <row r="7" ht="15" customHeight="1">
      <c r="A7" s="4"/>
      <c r="B7" s="4"/>
      <c r="C7" s="4"/>
      <c r="D7" s="4"/>
      <c r="E7" s="4"/>
    </row>
    <row r="8" ht="15" customHeight="1">
      <c r="A8" s="4"/>
      <c r="B8" s="4"/>
      <c r="C8" s="4"/>
      <c r="D8" s="4"/>
      <c r="E8" s="4"/>
    </row>
    <row r="9" ht="15" customHeight="1">
      <c r="A9" s="4"/>
      <c r="B9" s="4"/>
      <c r="C9" s="4"/>
      <c r="D9" s="4"/>
      <c r="E9" s="4"/>
    </row>
    <row r="10" ht="15" customHeight="1">
      <c r="A10" s="4"/>
      <c r="B10" s="4"/>
      <c r="C10" s="4"/>
      <c r="D10" s="4"/>
      <c r="E10" s="4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P10"/>
  <sheetViews>
    <sheetView workbookViewId="0" showGridLines="0" defaultGridColor="1"/>
  </sheetViews>
  <sheetFormatPr defaultColWidth="9.16667" defaultRowHeight="14" customHeight="1" outlineLevelRow="0" outlineLevelCol="0"/>
  <cols>
    <col min="1" max="1" width="9.17188" style="13" customWidth="1"/>
    <col min="2" max="2" width="9.17188" style="13" customWidth="1"/>
    <col min="3" max="3" width="9.17188" style="13" customWidth="1"/>
    <col min="4" max="4" width="9.17188" style="13" customWidth="1"/>
    <col min="5" max="5" width="9.17188" style="13" customWidth="1"/>
    <col min="6" max="6" width="9.17188" style="13" customWidth="1"/>
    <col min="7" max="7" width="9.17188" style="13" customWidth="1"/>
    <col min="8" max="8" width="9.17188" style="13" customWidth="1"/>
    <col min="9" max="9" width="9.17188" style="13" customWidth="1"/>
    <col min="10" max="10" width="9.17188" style="13" customWidth="1"/>
    <col min="11" max="11" width="9.17188" style="13" customWidth="1"/>
    <col min="12" max="12" width="9.17188" style="13" customWidth="1"/>
    <col min="13" max="13" width="9.17188" style="13" customWidth="1"/>
    <col min="14" max="14" width="9.17188" style="13" customWidth="1"/>
    <col min="15" max="15" width="9.17188" style="13" customWidth="1"/>
    <col min="16" max="16" width="9.17188" style="13" customWidth="1"/>
    <col min="17" max="256" width="9.17188" style="13" customWidth="1"/>
  </cols>
  <sheetData>
    <row r="1" ht="15" customHeight="1">
      <c r="A1" s="4">
        <f>IF('Sheet1'!A1:E1,"AAAAAH384QA=",0)</f>
      </c>
      <c r="B1" s="4">
        <f>AND('Sheet1'!A1,"AAAAAH384QE=")</f>
      </c>
      <c r="C1" s="14"/>
      <c r="D1" s="14"/>
      <c r="E1" s="4">
        <f>AND('Sheet1'!B1,"AAAAAH384QQ=")</f>
      </c>
      <c r="F1" s="4">
        <f>IF('Sheet1'!A1:A20,"AAAAAH384QU=",0)</f>
      </c>
      <c r="G1" s="14"/>
      <c r="H1" s="14"/>
      <c r="I1" s="4">
        <f>IF('Sheet1'!B1:B20,"AAAAAH384Qg=",0)</f>
      </c>
      <c r="J1" s="4">
        <f>IF('Sheet2'!A1:E1,"AAAAAH384Qk=",0)</f>
      </c>
      <c r="K1" s="4">
        <f>AND('Sheet2'!A1,"AAAAAH384Qo=")</f>
      </c>
      <c r="L1" s="15">
        <f>IF('Sheet2'!A1:A10,"AAAAAH384Qs=",0)</f>
        <v>0</v>
      </c>
      <c r="M1" s="4">
        <f>IF('Sheet3'!A1:E1,"AAAAAH384Qw=",0)</f>
      </c>
      <c r="N1" s="4">
        <f>AND('Sheet3'!A1,"AAAAAH384Q0=")</f>
      </c>
      <c r="O1" s="15">
        <f>IF('Sheet3'!A1:A10,"AAAAAH384Q4=",0)</f>
        <v>0</v>
      </c>
      <c r="P1" t="s" s="16">
        <v>34</v>
      </c>
    </row>
    <row r="2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