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3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research/irpslab/Investigator Tool Box/Laboratory Research/LAB MEMBER FOLDERS/2013-2014/Piul Rabbani/Lab manuscript preps/JOVE May 2018 L012 submission/Figures/Finalized Figures JoVE 2018/"/>
    </mc:Choice>
  </mc:AlternateContent>
  <xr:revisionPtr revIDLastSave="0" documentId="8_{C4BE488F-1D1D-0C47-8C27-18A9B44DBE19}" xr6:coauthVersionLast="33" xr6:coauthVersionMax="33" xr10:uidLastSave="{00000000-0000-0000-0000-000000000000}"/>
  <bookViews>
    <workbookView xWindow="1700" yWindow="460" windowWidth="21220" windowHeight="11640" xr2:uid="{00000000-000D-0000-FFFF-FFFF00000000}"/>
  </bookViews>
  <sheets>
    <sheet name="Sheet2" sheetId="2" r:id="rId1"/>
    <sheet name="Sheet3" sheetId="3" r:id="rId2"/>
  </sheets>
  <calcPr calcId="179017"/>
</workbook>
</file>

<file path=xl/calcChain.xml><?xml version="1.0" encoding="utf-8"?>
<calcChain xmlns="http://schemas.openxmlformats.org/spreadsheetml/2006/main">
  <c r="G9" i="2" l="1"/>
  <c r="G10" i="2"/>
  <c r="G11" i="2"/>
  <c r="G8" i="2"/>
  <c r="G4" i="2"/>
  <c r="G5" i="2"/>
  <c r="G6" i="2"/>
  <c r="G3" i="2"/>
  <c r="H8" i="2" l="1"/>
  <c r="H3" i="2"/>
</calcChain>
</file>

<file path=xl/sharedStrings.xml><?xml version="1.0" encoding="utf-8"?>
<sst xmlns="http://schemas.openxmlformats.org/spreadsheetml/2006/main" count="24" uniqueCount="18">
  <si>
    <t>NS</t>
  </si>
  <si>
    <t>Keap1</t>
  </si>
  <si>
    <t>ROI</t>
  </si>
  <si>
    <t>Total Counts</t>
  </si>
  <si>
    <t>Avg Counts</t>
  </si>
  <si>
    <t>Stdev Counts</t>
  </si>
  <si>
    <t>Area [cm²]</t>
  </si>
  <si>
    <t>ROI 1</t>
  </si>
  <si>
    <t>ROI 2</t>
  </si>
  <si>
    <t>ROI 3</t>
  </si>
  <si>
    <t>ROI 4</t>
  </si>
  <si>
    <t>si</t>
  </si>
  <si>
    <t>Total counts/area</t>
  </si>
  <si>
    <t>Average counts/area</t>
  </si>
  <si>
    <t>ROI 5</t>
  </si>
  <si>
    <t>ROI 6</t>
  </si>
  <si>
    <t>ROI 7</t>
  </si>
  <si>
    <t>ROI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</si>
</sst>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1" fontId="0" fillId="0" borderId="0" xfId="0" applyNumberFormat="1"/>
    <xf numFmtId="0" fontId="1" fillId="0" borderId="0" xfId="0" applyFont="1"/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right"/>
    </xf>
    <xf numFmtId="11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1" fontId="0" fillId="0" borderId="11" xfId="0" applyNumberForma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B15" sqref="B15"/>
    </sheetView>
  </sheetViews>
  <sheetFormatPr baseColWidth="10" defaultColWidth="8.83203125" defaultRowHeight="15" x14ac:dyDescent="0.2"/>
  <cols>
    <col min="3" max="3" width="13.1640625" customWidth="1"/>
    <col min="4" max="4" width="11.5" customWidth="1"/>
    <col min="5" max="5" width="12.5" customWidth="1"/>
    <col min="6" max="6" width="11.5" customWidth="1"/>
    <col min="7" max="7" width="17.33203125" customWidth="1"/>
    <col min="8" max="8" width="11.6640625" customWidth="1"/>
  </cols>
  <sheetData>
    <row r="1" spans="1:11" s="2" customFormat="1" ht="16" thickBot="1" x14ac:dyDescent="0.25">
      <c r="A1"/>
      <c r="B1"/>
      <c r="C1"/>
      <c r="D1"/>
      <c r="E1"/>
      <c r="F1"/>
      <c r="G1"/>
      <c r="H1"/>
      <c r="I1"/>
    </row>
    <row r="2" spans="1:11" s="2" customFormat="1" ht="30" x14ac:dyDescent="0.2">
      <c r="A2" s="5" t="s">
        <v>2</v>
      </c>
      <c r="B2" s="6" t="s">
        <v>11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12</v>
      </c>
      <c r="H2" s="7" t="s">
        <v>13</v>
      </c>
    </row>
    <row r="3" spans="1:11" x14ac:dyDescent="0.2">
      <c r="A3" s="8" t="s">
        <v>7</v>
      </c>
      <c r="B3" s="3" t="s">
        <v>0</v>
      </c>
      <c r="C3" s="4">
        <v>9378</v>
      </c>
      <c r="D3" s="4">
        <v>114.4</v>
      </c>
      <c r="E3" s="4">
        <v>38.53</v>
      </c>
      <c r="F3" s="4">
        <v>0.248</v>
      </c>
      <c r="G3" s="4">
        <f>C3/F3</f>
        <v>37814.516129032258</v>
      </c>
      <c r="H3" s="9">
        <f>AVERAGE(G3:G6)</f>
        <v>45765.714016258702</v>
      </c>
      <c r="J3" s="1"/>
      <c r="K3" s="1"/>
    </row>
    <row r="4" spans="1:11" x14ac:dyDescent="0.2">
      <c r="A4" s="8" t="s">
        <v>8</v>
      </c>
      <c r="B4" s="3" t="s">
        <v>0</v>
      </c>
      <c r="C4" s="4">
        <v>4676</v>
      </c>
      <c r="D4" s="4">
        <v>53.74</v>
      </c>
      <c r="E4" s="4">
        <v>31.25</v>
      </c>
      <c r="F4" s="4">
        <v>0.26319999999999999</v>
      </c>
      <c r="G4" s="4">
        <f>C4/F4</f>
        <v>17765.957446808512</v>
      </c>
      <c r="H4" s="14"/>
      <c r="J4" s="1"/>
    </row>
    <row r="5" spans="1:11" x14ac:dyDescent="0.2">
      <c r="A5" s="8" t="s">
        <v>9</v>
      </c>
      <c r="B5" s="3" t="s">
        <v>0</v>
      </c>
      <c r="C5" s="4">
        <v>17200</v>
      </c>
      <c r="D5" s="4">
        <v>217.7</v>
      </c>
      <c r="E5" s="4">
        <v>154.1</v>
      </c>
      <c r="F5" s="4">
        <v>0.23899999999999999</v>
      </c>
      <c r="G5" s="4">
        <f>C5/F5</f>
        <v>71966.527196652722</v>
      </c>
      <c r="H5" s="15"/>
      <c r="J5" s="1"/>
    </row>
    <row r="6" spans="1:11" x14ac:dyDescent="0.2">
      <c r="A6" s="8" t="s">
        <v>10</v>
      </c>
      <c r="B6" s="3" t="s">
        <v>0</v>
      </c>
      <c r="C6" s="4">
        <v>12430</v>
      </c>
      <c r="D6" s="4">
        <v>168</v>
      </c>
      <c r="E6" s="4">
        <v>84.12</v>
      </c>
      <c r="F6" s="4">
        <v>0.22389999999999999</v>
      </c>
      <c r="G6" s="4">
        <f>C6/F6</f>
        <v>55515.855292541317</v>
      </c>
      <c r="H6" s="16"/>
      <c r="J6" s="1"/>
    </row>
    <row r="7" spans="1:11" x14ac:dyDescent="0.2">
      <c r="A7" s="8"/>
      <c r="B7" s="3"/>
      <c r="C7" s="3"/>
      <c r="D7" s="3"/>
      <c r="E7" s="3"/>
      <c r="F7" s="3"/>
      <c r="G7" s="3"/>
      <c r="H7" s="10"/>
      <c r="J7" s="1"/>
    </row>
    <row r="8" spans="1:11" x14ac:dyDescent="0.2">
      <c r="A8" s="8" t="s">
        <v>14</v>
      </c>
      <c r="B8" s="3" t="s">
        <v>1</v>
      </c>
      <c r="C8" s="4">
        <v>3210</v>
      </c>
      <c r="D8" s="4">
        <v>34.14</v>
      </c>
      <c r="E8" s="4">
        <v>27.61</v>
      </c>
      <c r="F8" s="4">
        <v>0.2843</v>
      </c>
      <c r="G8" s="4">
        <f>C8/F8</f>
        <v>11290.889905029899</v>
      </c>
      <c r="H8" s="9">
        <f>AVERAGE(G8:G11)</f>
        <v>19396.89271035901</v>
      </c>
      <c r="J8" s="1"/>
      <c r="K8" s="1"/>
    </row>
    <row r="9" spans="1:11" x14ac:dyDescent="0.2">
      <c r="A9" s="8" t="s">
        <v>15</v>
      </c>
      <c r="B9" s="3" t="s">
        <v>1</v>
      </c>
      <c r="C9" s="4">
        <v>2563</v>
      </c>
      <c r="D9" s="4">
        <v>28.8</v>
      </c>
      <c r="E9" s="4">
        <v>10.56</v>
      </c>
      <c r="F9" s="4">
        <v>0.26919999999999999</v>
      </c>
      <c r="G9" s="4">
        <f>C9/F9</f>
        <v>9520.8023774145622</v>
      </c>
      <c r="H9" s="14"/>
      <c r="J9" s="1"/>
    </row>
    <row r="10" spans="1:11" x14ac:dyDescent="0.2">
      <c r="A10" s="8" t="s">
        <v>16</v>
      </c>
      <c r="B10" s="3" t="s">
        <v>1</v>
      </c>
      <c r="C10" s="4">
        <v>4921</v>
      </c>
      <c r="D10" s="4">
        <v>64.75</v>
      </c>
      <c r="E10" s="4">
        <v>50.28</v>
      </c>
      <c r="F10" s="4">
        <v>0.22989999999999999</v>
      </c>
      <c r="G10" s="4">
        <f>C10/F10</f>
        <v>21404.958677685951</v>
      </c>
      <c r="H10" s="15"/>
      <c r="J10" s="1"/>
    </row>
    <row r="11" spans="1:11" ht="16" thickBot="1" x14ac:dyDescent="0.25">
      <c r="A11" s="11" t="s">
        <v>17</v>
      </c>
      <c r="B11" s="12" t="s">
        <v>1</v>
      </c>
      <c r="C11" s="13">
        <v>8344</v>
      </c>
      <c r="D11" s="13">
        <v>107</v>
      </c>
      <c r="E11" s="13">
        <v>52.45</v>
      </c>
      <c r="F11" s="13">
        <v>0.2359</v>
      </c>
      <c r="G11" s="13">
        <f>C11/F11</f>
        <v>35370.919881305635</v>
      </c>
      <c r="H11" s="17"/>
      <c r="J11" s="1"/>
    </row>
    <row r="16" spans="1:11" x14ac:dyDescent="0.2">
      <c r="C16" s="1"/>
      <c r="D16" s="1"/>
      <c r="E16" s="1"/>
      <c r="F16" s="1"/>
      <c r="G16" s="1"/>
    </row>
    <row r="17" spans="3:7" x14ac:dyDescent="0.2">
      <c r="C17" s="1"/>
      <c r="D17" s="1"/>
      <c r="E17" s="1"/>
      <c r="F17" s="1"/>
      <c r="G17" s="1"/>
    </row>
    <row r="18" spans="3:7" x14ac:dyDescent="0.2">
      <c r="C18" s="1"/>
      <c r="D18" s="1"/>
      <c r="E18" s="1"/>
      <c r="F18" s="1"/>
      <c r="G18" s="1"/>
    </row>
    <row r="19" spans="3:7" x14ac:dyDescent="0.2">
      <c r="C19" s="1"/>
      <c r="D19" s="1"/>
      <c r="E19" s="1"/>
      <c r="F19" s="1"/>
      <c r="G19" s="1"/>
    </row>
  </sheetData>
  <mergeCells count="2">
    <mergeCell ref="H4:H6"/>
    <mergeCell ref="H9:H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NYU Langone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2014-05-29T20:15:50Z</dcterms:created>
  <dcterms:modified xsi:type="dcterms:W3CDTF">2018-06-18T17:33:10Z</dcterms:modified>
</cp:coreProperties>
</file>