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3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teph/Dropbox/PhD docs/2018 JoVE manuscript/Revision 05.23/"/>
    </mc:Choice>
  </mc:AlternateContent>
  <bookViews>
    <workbookView xWindow="3200" yWindow="460" windowWidth="24540" windowHeight="17460" tabRatio="5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7" i="1" l="1"/>
  <c r="I37" i="1"/>
  <c r="E36" i="1"/>
  <c r="F37" i="1"/>
  <c r="E24" i="1"/>
  <c r="E25" i="1"/>
  <c r="F25" i="1"/>
  <c r="E35" i="1"/>
  <c r="I35" i="1"/>
  <c r="E34" i="1"/>
  <c r="F35" i="1"/>
  <c r="E22" i="1"/>
  <c r="E23" i="1"/>
  <c r="F23" i="1"/>
  <c r="E33" i="1"/>
  <c r="I33" i="1"/>
  <c r="E32" i="1"/>
  <c r="F33" i="1"/>
  <c r="E20" i="1"/>
  <c r="E21" i="1"/>
  <c r="F21" i="1"/>
  <c r="E31" i="1"/>
  <c r="I31" i="1"/>
  <c r="E30" i="1"/>
  <c r="F31" i="1"/>
  <c r="E29" i="1"/>
  <c r="I29" i="1"/>
  <c r="E28" i="1"/>
  <c r="F29" i="1"/>
  <c r="E27" i="1"/>
  <c r="I27" i="1"/>
  <c r="E26" i="1"/>
  <c r="F27" i="1"/>
  <c r="I25" i="1"/>
  <c r="I23" i="1"/>
  <c r="I21" i="1"/>
</calcChain>
</file>

<file path=xl/sharedStrings.xml><?xml version="1.0" encoding="utf-8"?>
<sst xmlns="http://schemas.openxmlformats.org/spreadsheetml/2006/main" count="45" uniqueCount="11">
  <si>
    <t>Target</t>
  </si>
  <si>
    <t>Sample</t>
  </si>
  <si>
    <t>RQ SEM</t>
  </si>
  <si>
    <t>ef1a</t>
  </si>
  <si>
    <t>gene of interest</t>
  </si>
  <si>
    <t>Ct Mean</t>
  </si>
  <si>
    <t>Ct Std. Dev</t>
  </si>
  <si>
    <t>ΔCt</t>
  </si>
  <si>
    <t>ΔΔCt</t>
  </si>
  <si>
    <t>RQ=2^(-ΔΔCt)</t>
  </si>
  <si>
    <t>avg. ΔCt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</si>
</sst>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>
      <selection activeCell="B14" sqref="B14"/>
    </sheetView>
  </sheetViews>
  <sheetFormatPr baseColWidth="10" defaultRowHeight="16" x14ac:dyDescent="0.2"/>
  <cols>
    <col min="1" max="1" width="14" bestFit="1" customWidth="1"/>
    <col min="2" max="2" width="7" bestFit="1" customWidth="1"/>
    <col min="3" max="3" width="8.33203125" bestFit="1" customWidth="1"/>
    <col min="4" max="4" width="10.33203125" bestFit="1" customWidth="1"/>
    <col min="5" max="5" width="5.1640625" bestFit="1" customWidth="1"/>
    <col min="6" max="6" width="8.1640625" bestFit="1" customWidth="1"/>
    <col min="7" max="7" width="12.1640625" bestFit="1" customWidth="1"/>
    <col min="8" max="8" width="12.6640625" bestFit="1" customWidth="1"/>
    <col min="9" max="9" width="12.1640625" bestFit="1" customWidth="1"/>
  </cols>
  <sheetData>
    <row r="1" spans="1:9" x14ac:dyDescent="0.2">
      <c r="A1" t="s">
        <v>0</v>
      </c>
      <c r="B1" t="s">
        <v>1</v>
      </c>
      <c r="C1" t="s">
        <v>5</v>
      </c>
      <c r="D1" t="s">
        <v>6</v>
      </c>
      <c r="E1" t="s">
        <v>7</v>
      </c>
      <c r="F1" t="s">
        <v>10</v>
      </c>
      <c r="G1" t="s">
        <v>8</v>
      </c>
      <c r="H1" t="s">
        <v>9</v>
      </c>
      <c r="I1" t="s">
        <v>2</v>
      </c>
    </row>
    <row r="2" spans="1:9" x14ac:dyDescent="0.2">
      <c r="A2" t="s">
        <v>3</v>
      </c>
      <c r="B2">
        <v>1.1000000000000001</v>
      </c>
      <c r="C2">
        <v>22.59</v>
      </c>
      <c r="D2">
        <v>0</v>
      </c>
    </row>
    <row r="3" spans="1:9" x14ac:dyDescent="0.2">
      <c r="A3" t="s">
        <v>3</v>
      </c>
      <c r="B3">
        <v>1.2</v>
      </c>
      <c r="C3">
        <v>20.309999999999999</v>
      </c>
      <c r="D3">
        <v>0</v>
      </c>
    </row>
    <row r="4" spans="1:9" x14ac:dyDescent="0.2">
      <c r="A4" t="s">
        <v>3</v>
      </c>
      <c r="B4">
        <v>1.3</v>
      </c>
      <c r="C4">
        <v>20.36</v>
      </c>
      <c r="D4">
        <v>0.22600000000000001</v>
      </c>
    </row>
    <row r="5" spans="1:9" x14ac:dyDescent="0.2">
      <c r="A5" t="s">
        <v>3</v>
      </c>
      <c r="B5">
        <v>1.4</v>
      </c>
      <c r="C5">
        <v>20.27</v>
      </c>
      <c r="D5">
        <v>3.5999999999999997E-2</v>
      </c>
    </row>
    <row r="6" spans="1:9" x14ac:dyDescent="0.2">
      <c r="A6" t="s">
        <v>3</v>
      </c>
      <c r="B6">
        <v>1.5</v>
      </c>
      <c r="C6">
        <v>20.55</v>
      </c>
      <c r="D6">
        <v>3.0000000000000001E-3</v>
      </c>
    </row>
    <row r="7" spans="1:9" x14ac:dyDescent="0.2">
      <c r="A7" t="s">
        <v>3</v>
      </c>
      <c r="B7">
        <v>1.6</v>
      </c>
      <c r="C7">
        <v>20.52</v>
      </c>
      <c r="D7">
        <v>0.245</v>
      </c>
    </row>
    <row r="8" spans="1:9" x14ac:dyDescent="0.2">
      <c r="A8" t="s">
        <v>3</v>
      </c>
      <c r="B8">
        <v>2.1</v>
      </c>
      <c r="C8">
        <v>20.49</v>
      </c>
      <c r="D8">
        <v>8.2000000000000003E-2</v>
      </c>
    </row>
    <row r="9" spans="1:9" x14ac:dyDescent="0.2">
      <c r="A9" t="s">
        <v>3</v>
      </c>
      <c r="B9">
        <v>2.2000000000000002</v>
      </c>
      <c r="C9">
        <v>19.86</v>
      </c>
      <c r="D9">
        <v>3.3000000000000002E-2</v>
      </c>
    </row>
    <row r="10" spans="1:9" x14ac:dyDescent="0.2">
      <c r="A10" t="s">
        <v>3</v>
      </c>
      <c r="B10">
        <v>2.2999999999999998</v>
      </c>
      <c r="C10">
        <v>20.190000000000001</v>
      </c>
      <c r="D10">
        <v>3.6999999999999998E-2</v>
      </c>
    </row>
    <row r="11" spans="1:9" x14ac:dyDescent="0.2">
      <c r="A11" t="s">
        <v>3</v>
      </c>
      <c r="B11">
        <v>2.4</v>
      </c>
      <c r="C11">
        <v>19.670000000000002</v>
      </c>
      <c r="D11">
        <v>5.8000000000000003E-2</v>
      </c>
    </row>
    <row r="12" spans="1:9" x14ac:dyDescent="0.2">
      <c r="A12" t="s">
        <v>3</v>
      </c>
      <c r="B12">
        <v>2.5</v>
      </c>
      <c r="C12">
        <v>20.25</v>
      </c>
      <c r="D12">
        <v>0.188</v>
      </c>
    </row>
    <row r="13" spans="1:9" x14ac:dyDescent="0.2">
      <c r="A13" t="s">
        <v>3</v>
      </c>
      <c r="B13">
        <v>2.6</v>
      </c>
      <c r="C13">
        <v>18.16</v>
      </c>
      <c r="D13">
        <v>8.8999999999999996E-2</v>
      </c>
    </row>
    <row r="14" spans="1:9" x14ac:dyDescent="0.2">
      <c r="A14" t="s">
        <v>3</v>
      </c>
      <c r="B14">
        <v>3.1</v>
      </c>
      <c r="C14">
        <v>20.93</v>
      </c>
      <c r="D14">
        <v>0.157</v>
      </c>
    </row>
    <row r="15" spans="1:9" x14ac:dyDescent="0.2">
      <c r="A15" t="s">
        <v>3</v>
      </c>
      <c r="B15">
        <v>3.2</v>
      </c>
      <c r="C15">
        <v>20.22</v>
      </c>
      <c r="D15">
        <v>3.0000000000000001E-3</v>
      </c>
    </row>
    <row r="16" spans="1:9" x14ac:dyDescent="0.2">
      <c r="A16" t="s">
        <v>3</v>
      </c>
      <c r="B16">
        <v>3.3</v>
      </c>
      <c r="C16">
        <v>20.440000000000001</v>
      </c>
      <c r="D16">
        <v>3.9E-2</v>
      </c>
    </row>
    <row r="17" spans="1:9" x14ac:dyDescent="0.2">
      <c r="A17" t="s">
        <v>3</v>
      </c>
      <c r="B17">
        <v>3.4</v>
      </c>
      <c r="C17">
        <v>20.91</v>
      </c>
      <c r="D17">
        <v>0.55900000000000005</v>
      </c>
    </row>
    <row r="18" spans="1:9" x14ac:dyDescent="0.2">
      <c r="A18" t="s">
        <v>3</v>
      </c>
      <c r="B18">
        <v>3.5</v>
      </c>
      <c r="C18">
        <v>20.63</v>
      </c>
      <c r="D18">
        <v>1.7000000000000001E-2</v>
      </c>
    </row>
    <row r="19" spans="1:9" x14ac:dyDescent="0.2">
      <c r="A19" t="s">
        <v>3</v>
      </c>
      <c r="B19">
        <v>3.6</v>
      </c>
      <c r="C19">
        <v>20.3</v>
      </c>
      <c r="D19">
        <v>0.13500000000000001</v>
      </c>
    </row>
    <row r="20" spans="1:9" x14ac:dyDescent="0.2">
      <c r="A20" t="s">
        <v>4</v>
      </c>
      <c r="B20">
        <v>1.1000000000000001</v>
      </c>
      <c r="C20">
        <v>24.6</v>
      </c>
      <c r="D20">
        <v>0.17299999999999999</v>
      </c>
      <c r="E20">
        <f>C20-C2</f>
        <v>2.0100000000000016</v>
      </c>
      <c r="G20">
        <v>0</v>
      </c>
      <c r="H20">
        <v>1</v>
      </c>
    </row>
    <row r="21" spans="1:9" x14ac:dyDescent="0.2">
      <c r="A21" t="s">
        <v>4</v>
      </c>
      <c r="B21">
        <v>1.2</v>
      </c>
      <c r="C21">
        <v>24.25</v>
      </c>
      <c r="D21">
        <v>1.9E-2</v>
      </c>
      <c r="E21">
        <f>C21-C3</f>
        <v>3.9400000000000013</v>
      </c>
      <c r="F21">
        <f>AVERAGE(E20:E21)</f>
        <v>2.9750000000000014</v>
      </c>
      <c r="G21">
        <v>0</v>
      </c>
      <c r="H21">
        <v>1</v>
      </c>
      <c r="I21">
        <f>(STDEV(H20:H21))/(SQRT(COUNT((H20:H21))))</f>
        <v>0</v>
      </c>
    </row>
    <row r="22" spans="1:9" x14ac:dyDescent="0.2">
      <c r="A22" t="s">
        <v>4</v>
      </c>
      <c r="B22">
        <v>1.3</v>
      </c>
      <c r="C22">
        <v>24.79</v>
      </c>
      <c r="D22">
        <v>0.04</v>
      </c>
      <c r="E22">
        <f>C22-C4</f>
        <v>4.43</v>
      </c>
      <c r="G22">
        <v>0</v>
      </c>
      <c r="H22">
        <v>1</v>
      </c>
    </row>
    <row r="23" spans="1:9" x14ac:dyDescent="0.2">
      <c r="A23" t="s">
        <v>4</v>
      </c>
      <c r="B23">
        <v>1.4</v>
      </c>
      <c r="C23">
        <v>25.23</v>
      </c>
      <c r="D23">
        <v>0.28499999999999998</v>
      </c>
      <c r="E23">
        <f>C23-C5</f>
        <v>4.9600000000000009</v>
      </c>
      <c r="F23">
        <f>AVERAGE(E22:E23)</f>
        <v>4.6950000000000003</v>
      </c>
      <c r="G23">
        <v>0</v>
      </c>
      <c r="H23">
        <v>1</v>
      </c>
      <c r="I23">
        <f t="shared" ref="I23" si="0">(STDEV(H22:H23))/(SQRT(COUNT((H22:H23))))</f>
        <v>0</v>
      </c>
    </row>
    <row r="24" spans="1:9" x14ac:dyDescent="0.2">
      <c r="A24" t="s">
        <v>4</v>
      </c>
      <c r="B24">
        <v>1.5</v>
      </c>
      <c r="C24">
        <v>24.6</v>
      </c>
      <c r="D24">
        <v>0.10299999999999999</v>
      </c>
      <c r="E24">
        <f>C24-C6</f>
        <v>4.0500000000000007</v>
      </c>
      <c r="G24">
        <v>0</v>
      </c>
      <c r="H24">
        <v>1</v>
      </c>
    </row>
    <row r="25" spans="1:9" x14ac:dyDescent="0.2">
      <c r="A25" t="s">
        <v>4</v>
      </c>
      <c r="B25">
        <v>1.6</v>
      </c>
      <c r="C25">
        <v>25.08</v>
      </c>
      <c r="D25">
        <v>3.3000000000000002E-2</v>
      </c>
      <c r="E25">
        <f>C25-C7</f>
        <v>4.5599999999999987</v>
      </c>
      <c r="F25">
        <f>AVERAGE(E24:E25)</f>
        <v>4.3049999999999997</v>
      </c>
      <c r="G25">
        <v>0</v>
      </c>
      <c r="H25">
        <v>1</v>
      </c>
      <c r="I25">
        <f t="shared" ref="I25" si="1">(STDEV(H24:H25))/(SQRT(COUNT((H24:H25))))</f>
        <v>0</v>
      </c>
    </row>
    <row r="26" spans="1:9" x14ac:dyDescent="0.2">
      <c r="A26" t="s">
        <v>4</v>
      </c>
      <c r="B26">
        <v>2.1</v>
      </c>
      <c r="C26">
        <v>27.52</v>
      </c>
      <c r="D26">
        <v>0.155</v>
      </c>
      <c r="E26">
        <f>C26-C8</f>
        <v>7.0300000000000011</v>
      </c>
      <c r="G26">
        <v>5.0190337620395997</v>
      </c>
      <c r="H26">
        <v>3.084042E-2</v>
      </c>
    </row>
    <row r="27" spans="1:9" x14ac:dyDescent="0.2">
      <c r="A27" t="s">
        <v>4</v>
      </c>
      <c r="B27">
        <v>2.2000000000000002</v>
      </c>
      <c r="C27">
        <v>27.23</v>
      </c>
      <c r="D27">
        <v>6.0999999999999999E-2</v>
      </c>
      <c r="E27">
        <f>C27-C9</f>
        <v>7.370000000000001</v>
      </c>
      <c r="F27">
        <f>AVERAGE(E26:E27)</f>
        <v>7.2000000000000011</v>
      </c>
      <c r="G27">
        <v>3.4283556786399001</v>
      </c>
      <c r="H27">
        <v>9.2888532999999995E-2</v>
      </c>
      <c r="I27">
        <f t="shared" ref="I27" si="2">(STDEV(H26:H27))/(SQRT(COUNT((H26:H27))))</f>
        <v>3.1024056499999994E-2</v>
      </c>
    </row>
    <row r="28" spans="1:9" x14ac:dyDescent="0.2">
      <c r="A28" t="s">
        <v>4</v>
      </c>
      <c r="B28">
        <v>2.2999999999999998</v>
      </c>
      <c r="C28">
        <v>27.18</v>
      </c>
      <c r="D28">
        <v>5.8000000000000003E-2</v>
      </c>
      <c r="E28">
        <f>C28-C10</f>
        <v>6.9899999999999984</v>
      </c>
      <c r="G28">
        <v>2.5615817397426999</v>
      </c>
      <c r="H28">
        <v>0.16938972399999999</v>
      </c>
    </row>
    <row r="29" spans="1:9" x14ac:dyDescent="0.2">
      <c r="A29" t="s">
        <v>4</v>
      </c>
      <c r="B29">
        <v>2.4</v>
      </c>
      <c r="C29">
        <v>27.45</v>
      </c>
      <c r="D29">
        <v>0</v>
      </c>
      <c r="E29">
        <f>C29-C11</f>
        <v>7.7799999999999976</v>
      </c>
      <c r="F29">
        <f>AVERAGE(E28:E29)</f>
        <v>7.384999999999998</v>
      </c>
      <c r="G29">
        <v>2.8207649668630999</v>
      </c>
      <c r="H29">
        <v>0.141535419</v>
      </c>
      <c r="I29">
        <f t="shared" ref="I29" si="3">(STDEV(H28:H29))/(SQRT(COUNT((H28:H29))))</f>
        <v>1.3927152499999998E-2</v>
      </c>
    </row>
    <row r="30" spans="1:9" x14ac:dyDescent="0.2">
      <c r="A30" t="s">
        <v>4</v>
      </c>
      <c r="B30">
        <v>2.5</v>
      </c>
      <c r="C30">
        <v>27.44</v>
      </c>
      <c r="D30">
        <v>3.2000000000000001E-2</v>
      </c>
      <c r="E30">
        <f>C30-C12</f>
        <v>7.1900000000000013</v>
      </c>
      <c r="G30">
        <v>3.1389568972882</v>
      </c>
      <c r="H30">
        <v>0.113521944</v>
      </c>
    </row>
    <row r="31" spans="1:9" x14ac:dyDescent="0.2">
      <c r="A31" t="s">
        <v>4</v>
      </c>
      <c r="B31">
        <v>2.6</v>
      </c>
      <c r="C31">
        <v>28</v>
      </c>
      <c r="D31">
        <v>0</v>
      </c>
      <c r="E31">
        <f>C31-C13</f>
        <v>9.84</v>
      </c>
      <c r="F31">
        <f>AVERAGE(E30:E31)</f>
        <v>8.5150000000000006</v>
      </c>
      <c r="G31">
        <v>5.2842720787016999</v>
      </c>
      <c r="H31">
        <v>2.5661119E-2</v>
      </c>
      <c r="I31">
        <f t="shared" ref="I31" si="4">(STDEV(H30:H31))/(SQRT(COUNT((H30:H31))))</f>
        <v>4.3930412500000002E-2</v>
      </c>
    </row>
    <row r="32" spans="1:9" x14ac:dyDescent="0.2">
      <c r="A32" t="s">
        <v>4</v>
      </c>
      <c r="B32">
        <v>3.1</v>
      </c>
      <c r="C32">
        <v>27.23</v>
      </c>
      <c r="D32">
        <v>0.14299999999999999</v>
      </c>
      <c r="E32">
        <f>C32-C14</f>
        <v>6.3000000000000007</v>
      </c>
      <c r="G32">
        <v>4.2924373713202</v>
      </c>
      <c r="H32">
        <v>5.1032587999999997E-2</v>
      </c>
    </row>
    <row r="33" spans="1:9" x14ac:dyDescent="0.2">
      <c r="A33" t="s">
        <v>4</v>
      </c>
      <c r="B33">
        <v>3.2</v>
      </c>
      <c r="C33">
        <v>27.05</v>
      </c>
      <c r="D33">
        <v>8.7999999999999995E-2</v>
      </c>
      <c r="E33">
        <f>C33-C15</f>
        <v>6.8300000000000018</v>
      </c>
      <c r="F33">
        <f>AVERAGE(E32:E33)</f>
        <v>6.5650000000000013</v>
      </c>
      <c r="G33">
        <v>2.8912342821573001</v>
      </c>
      <c r="H33">
        <v>0.13478816399999999</v>
      </c>
      <c r="I33">
        <f t="shared" ref="I33" si="5">(STDEV(H32:H33))/(SQRT(COUNT((H32:H33))))</f>
        <v>4.1877787999999999E-2</v>
      </c>
    </row>
    <row r="34" spans="1:9" x14ac:dyDescent="0.2">
      <c r="A34" t="s">
        <v>4</v>
      </c>
      <c r="B34">
        <v>3.3</v>
      </c>
      <c r="C34">
        <v>27.45</v>
      </c>
      <c r="D34">
        <v>0.109</v>
      </c>
      <c r="E34">
        <f>C34-C16</f>
        <v>7.009999999999998</v>
      </c>
      <c r="G34">
        <v>2.5781457221683999</v>
      </c>
      <c r="H34">
        <v>0.167456035</v>
      </c>
    </row>
    <row r="35" spans="1:9" x14ac:dyDescent="0.2">
      <c r="A35" t="s">
        <v>4</v>
      </c>
      <c r="B35">
        <v>3.4</v>
      </c>
      <c r="C35">
        <v>27.58</v>
      </c>
      <c r="D35">
        <v>1.9E-2</v>
      </c>
      <c r="E35">
        <f>C35-C17</f>
        <v>6.6699999999999982</v>
      </c>
      <c r="F35">
        <f>AVERAGE(E34:E35)</f>
        <v>6.8399999999999981</v>
      </c>
      <c r="G35">
        <v>1.7090380850044</v>
      </c>
      <c r="H35">
        <v>0.305863936</v>
      </c>
      <c r="I35">
        <f t="shared" ref="I35" si="6">(STDEV(H34:H35))/(SQRT(COUNT((H34:H35))))</f>
        <v>6.9203950499999986E-2</v>
      </c>
    </row>
    <row r="36" spans="1:9" x14ac:dyDescent="0.2">
      <c r="A36" t="s">
        <v>4</v>
      </c>
      <c r="B36">
        <v>3.5</v>
      </c>
      <c r="C36">
        <v>27.06</v>
      </c>
      <c r="D36">
        <v>6.7000000000000004E-2</v>
      </c>
      <c r="E36">
        <f>C36-C18</f>
        <v>6.43</v>
      </c>
      <c r="G36">
        <v>2.3844989837403001</v>
      </c>
      <c r="H36">
        <v>0.191511246</v>
      </c>
    </row>
    <row r="37" spans="1:9" x14ac:dyDescent="0.2">
      <c r="A37" t="s">
        <v>4</v>
      </c>
      <c r="B37">
        <v>3.6</v>
      </c>
      <c r="C37">
        <v>27.36</v>
      </c>
      <c r="D37">
        <v>0</v>
      </c>
      <c r="E37">
        <f>C37-C19</f>
        <v>7.0599999999999987</v>
      </c>
      <c r="F37">
        <f>AVERAGE(E36:E37)</f>
        <v>6.7449999999999992</v>
      </c>
      <c r="G37">
        <v>2.5137239383223999</v>
      </c>
      <c r="H37">
        <v>0.17510304300000001</v>
      </c>
      <c r="I37">
        <f t="shared" ref="I37" si="7">(STDEV(H36:H37))/(SQRT(COUNT((H36:H37))))</f>
        <v>8.2041014999999912E-3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Chiang</dc:creator>
  <cp:lastModifiedBy>Stephanie Birnbaum</cp:lastModifiedBy>
  <dcterms:created xsi:type="dcterms:W3CDTF">2018-05-25T16:04:45Z</dcterms:created>
  <dcterms:modified xsi:type="dcterms:W3CDTF">2018-05-29T15:34:08Z</dcterms:modified>
</cp:coreProperties>
</file>