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5820" yWindow="660" windowWidth="22660" windowHeight="161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G96" i="1" l="1"/>
  <c r="H96" i="1"/>
  <c r="G95" i="1"/>
  <c r="H95" i="1"/>
  <c r="G94" i="1"/>
  <c r="H94" i="1"/>
  <c r="G93" i="1"/>
  <c r="H93" i="1"/>
  <c r="G92" i="1"/>
  <c r="H92" i="1"/>
  <c r="G91" i="1"/>
  <c r="H91" i="1"/>
  <c r="G90" i="1"/>
  <c r="H90" i="1"/>
  <c r="G89" i="1"/>
  <c r="H89" i="1"/>
  <c r="G88" i="1"/>
  <c r="H88" i="1"/>
  <c r="G87" i="1"/>
  <c r="H87" i="1"/>
  <c r="G85" i="1"/>
  <c r="H85" i="1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5" i="1"/>
  <c r="H75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5" i="1"/>
  <c r="H65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5" i="1"/>
  <c r="H55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5" i="1"/>
  <c r="H45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5" i="1"/>
  <c r="H35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5" i="1"/>
  <c r="H15" i="1"/>
  <c r="G14" i="1"/>
  <c r="H14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3" i="1"/>
  <c r="H3" i="1"/>
</calcChain>
</file>

<file path=xl/sharedStrings.xml><?xml version="1.0" encoding="utf-8"?>
<sst xmlns="http://schemas.openxmlformats.org/spreadsheetml/2006/main" count="400" uniqueCount="225">
  <si>
    <t xml:space="preserve">Sample </t>
  </si>
  <si>
    <t>Sample name</t>
  </si>
  <si>
    <t>Well</t>
  </si>
  <si>
    <t>BLANK</t>
  </si>
  <si>
    <t>A1</t>
  </si>
  <si>
    <t>341F_1</t>
  </si>
  <si>
    <t>785R_1</t>
  </si>
  <si>
    <t>A2</t>
  </si>
  <si>
    <t>785R_2</t>
  </si>
  <si>
    <t>A3</t>
  </si>
  <si>
    <t>785R_3</t>
  </si>
  <si>
    <t>A4</t>
  </si>
  <si>
    <t>785R_4</t>
  </si>
  <si>
    <t>A5</t>
  </si>
  <si>
    <t>785R_5</t>
  </si>
  <si>
    <t>A6</t>
  </si>
  <si>
    <t>785R_6</t>
  </si>
  <si>
    <t>A7</t>
  </si>
  <si>
    <t>785R_7</t>
  </si>
  <si>
    <t>A8</t>
  </si>
  <si>
    <t>785R_8</t>
  </si>
  <si>
    <t>A9</t>
  </si>
  <si>
    <t>785R_9</t>
  </si>
  <si>
    <t>A10</t>
  </si>
  <si>
    <t>785R_10</t>
  </si>
  <si>
    <t>A11</t>
  </si>
  <si>
    <t>785R_11</t>
  </si>
  <si>
    <t>A12</t>
  </si>
  <si>
    <t>785R_12</t>
  </si>
  <si>
    <t>B1</t>
  </si>
  <si>
    <t>341F_2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</si>
  <si>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</si>
  <si>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</si>
  <si>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</si>
  <si>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</si>
  <si>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</si>
  <si>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</si>
  <si>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</si>
  <si>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</si>
  <si>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</si>
  <si>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</si>
  <si>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</si>
  <si>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</si>
  <si>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341F_3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</si>
  <si>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</si>
  <si>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</si>
  <si>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</si>
  <si>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</si>
  <si>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</si>
  <si>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</si>
  <si>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</si>
  <si>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</si>
  <si>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</si>
  <si>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</si>
  <si>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</si>
  <si>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</si>
  <si>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341F_4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</si>
  <si>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</si>
  <si>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</si>
  <si>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</si>
  <si>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</si>
  <si>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</si>
  <si>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</si>
  <si>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</si>
  <si>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</si>
  <si>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</si>
  <si>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</si>
  <si>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</si>
  <si>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</si>
  <si>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341F_5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</si>
  <si>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</si>
  <si>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</si>
  <si>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</si>
  <si>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</si>
  <si>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</si>
  <si>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</si>
  <si>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</si>
  <si>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</si>
  <si>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</si>
  <si>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</si>
  <si>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</si>
  <si>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</si>
  <si>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341F_6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</si>
  <si>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</si>
  <si>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</si>
  <si>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</si>
  <si>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</si>
  <si>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</si>
  <si>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</si>
  <si>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</si>
  <si>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</si>
  <si>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</si>
  <si>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</si>
  <si>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</si>
  <si>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</si>
  <si>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341F_7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</si>
  <si>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</si>
  <si>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</si>
  <si>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</si>
  <si>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</si>
  <si>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</si>
  <si>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</si>
  <si>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</si>
  <si>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</si>
  <si>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</si>
  <si>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</si>
  <si>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</si>
  <si>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</si>
  <si>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341F_8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</si>
  <si>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</si>
  <si>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</si>
  <si>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</si>
  <si>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</si>
  <si>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</si>
  <si>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</si>
  <si>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</si>
  <si>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</si>
  <si>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</si>
  <si>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</si>
  <si>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</si>
  <si>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Volume H2O for normalized plate (µL)</t>
  </si>
  <si>
    <t>Volume for final pool (µL)</t>
  </si>
  <si>
    <t>Forward Primer</t>
  </si>
  <si>
    <t>Reverse Primer</t>
  </si>
  <si>
    <t>Fluorometer</t>
  </si>
  <si>
    <t>=100/(eDNA concentration)</t>
  </si>
  <si>
    <t>=20-(volume DNA)</t>
  </si>
  <si>
    <t>Plate reader or fluorometer</t>
  </si>
  <si>
    <t>=100/(PCR concentration)</t>
  </si>
  <si>
    <t>Volume DNA for normalized plate (µL)</t>
  </si>
  <si>
    <t>Source of number or formula for calculations:</t>
  </si>
  <si>
    <t>PCR product conc. (ng/µL)</t>
  </si>
  <si>
    <t>DNA extract conc. (ng/µL)</t>
  </si>
  <si>
    <t>RHIZO_1</t>
  </si>
  <si>
    <t>RHIZO_2</t>
  </si>
  <si>
    <t>RHIZO_3</t>
  </si>
  <si>
    <t>RHIZO_4</t>
  </si>
  <si>
    <t>RHIZO_5</t>
  </si>
  <si>
    <t>RHIZO_6</t>
  </si>
  <si>
    <t>RHIZO_7</t>
  </si>
  <si>
    <t>RHIZO_8</t>
  </si>
  <si>
    <t>RHIZO_9</t>
  </si>
  <si>
    <t>RHIZO_10</t>
  </si>
  <si>
    <t>RHIZO_11</t>
  </si>
  <si>
    <t>RHIZO_12</t>
  </si>
  <si>
    <t>RHIZO_13</t>
  </si>
  <si>
    <t>RHIZO_14</t>
  </si>
  <si>
    <t>RHIZO_15</t>
  </si>
  <si>
    <t>RHIZO_16</t>
  </si>
  <si>
    <t>RHIZO_17</t>
  </si>
  <si>
    <t>SOIL_1</t>
  </si>
  <si>
    <t>SOIL_2</t>
  </si>
  <si>
    <t>SOIL_3</t>
  </si>
  <si>
    <t>SOIL_4</t>
  </si>
  <si>
    <t>SOIL_5</t>
  </si>
  <si>
    <t>SOIL_6</t>
  </si>
  <si>
    <t>SOIL_7</t>
  </si>
  <si>
    <t>SOIL_8</t>
  </si>
  <si>
    <t>SOIL_9</t>
  </si>
  <si>
    <t>SOIL_10</t>
  </si>
  <si>
    <t>SOIL_11</t>
  </si>
  <si>
    <t>SOIL_12</t>
  </si>
  <si>
    <t>SOIL_13</t>
  </si>
  <si>
    <t>SOIL_14</t>
  </si>
  <si>
    <t>SOIL_15</t>
  </si>
  <si>
    <t>SOIL_16</t>
  </si>
  <si>
    <t>SOIL_17</t>
  </si>
  <si>
    <t>SOIL_18</t>
  </si>
  <si>
    <t>SOIL_19</t>
  </si>
  <si>
    <t>SOIL_20</t>
  </si>
  <si>
    <t>SOIL_21</t>
  </si>
  <si>
    <t>ROOT_1</t>
  </si>
  <si>
    <t>ROOT_2</t>
  </si>
  <si>
    <t>ROOT_3</t>
  </si>
  <si>
    <t>ROOT_4</t>
  </si>
  <si>
    <t>ROOT_5</t>
  </si>
  <si>
    <t>ROOT_6</t>
  </si>
  <si>
    <t>ROOT_7</t>
  </si>
  <si>
    <t>ROOT_8</t>
  </si>
  <si>
    <t>ROOT_9</t>
  </si>
  <si>
    <t>ROOT_10</t>
  </si>
  <si>
    <t>ROOT_11</t>
  </si>
  <si>
    <t>ROOT_12</t>
  </si>
  <si>
    <t>ROOT_13</t>
  </si>
  <si>
    <t>ROOT_14</t>
  </si>
  <si>
    <t>ROOT_15</t>
  </si>
  <si>
    <t>ROOT_16</t>
  </si>
  <si>
    <t>ROOT_17</t>
  </si>
  <si>
    <t>ROOT_18</t>
  </si>
  <si>
    <t>ROOT_19</t>
  </si>
  <si>
    <t>ROOT_20</t>
  </si>
  <si>
    <t>ROOT_21</t>
  </si>
  <si>
    <t>ROOT_22</t>
  </si>
  <si>
    <t>ROOT_23</t>
  </si>
  <si>
    <t>ROOT_24</t>
  </si>
  <si>
    <t>ROOT_25</t>
  </si>
  <si>
    <t>ROOT_26</t>
  </si>
  <si>
    <t>ROOT_27</t>
  </si>
  <si>
    <t>ROOT_28</t>
  </si>
  <si>
    <t>ROOT_29</t>
  </si>
  <si>
    <t>ROOT_30</t>
  </si>
  <si>
    <t>ROOT_31</t>
  </si>
  <si>
    <t>ROOT_32</t>
  </si>
  <si>
    <t>RHIZO_18</t>
  </si>
  <si>
    <t>RHIZO_19</t>
  </si>
  <si>
    <t>RHIZO_20</t>
  </si>
  <si>
    <t>RHIZO_21</t>
  </si>
  <si>
    <t>RHIZO_22</t>
  </si>
  <si>
    <t>RHIZO_23</t>
  </si>
  <si>
    <t>RHIZO_24</t>
  </si>
  <si>
    <t>RHIZO_25</t>
  </si>
  <si>
    <t>RHIZO_26</t>
  </si>
  <si>
    <t>RHIZO_27</t>
  </si>
  <si>
    <t>RHIZO_28</t>
  </si>
  <si>
    <t>RHIZO_29</t>
  </si>
  <si>
    <t>RHIZO_30</t>
  </si>
  <si>
    <t>SOIL_22</t>
  </si>
  <si>
    <t>SOIL_23</t>
  </si>
  <si>
    <t>SOIL_24</t>
  </si>
  <si>
    <t>SOIL_25</t>
  </si>
  <si>
    <t>SOIL_26</t>
  </si>
  <si>
    <t>SOIL_27</t>
  </si>
  <si>
    <t>SOIL_28</t>
  </si>
  <si>
    <t>SOIL_29</t>
  </si>
  <si>
    <t>SOIL_30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</si>
</sst>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Arial"/>
    </font>
    <font>
      <i/>
      <sz val="9"/>
      <color theme="1"/>
      <name val="Arial"/>
    </font>
    <font>
      <sz val="9"/>
      <color theme="1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/>
    <xf numFmtId="0" fontId="7" fillId="4" borderId="1" xfId="0" applyFont="1" applyFill="1" applyBorder="1" applyAlignment="1"/>
    <xf numFmtId="0" fontId="8" fillId="4" borderId="1" xfId="0" applyFont="1" applyFill="1" applyBorder="1" applyAlignment="1"/>
    <xf numFmtId="0" fontId="8" fillId="2" borderId="1" xfId="0" applyFont="1" applyFill="1" applyBorder="1" applyAlignment="1"/>
    <xf numFmtId="0" fontId="8" fillId="3" borderId="1" xfId="0" applyFont="1" applyFill="1" applyBorder="1" applyAlignment="1"/>
    <xf numFmtId="2" fontId="8" fillId="4" borderId="1" xfId="0" applyNumberFormat="1" applyFont="1" applyFill="1" applyBorder="1" applyAlignment="1"/>
    <xf numFmtId="0" fontId="8" fillId="0" borderId="1" xfId="0" applyFont="1" applyBorder="1" applyAlignment="1"/>
    <xf numFmtId="2" fontId="8" fillId="0" borderId="1" xfId="0" applyNumberFormat="1" applyFont="1" applyBorder="1" applyAlignment="1"/>
    <xf numFmtId="0" fontId="8" fillId="0" borderId="0" xfId="0" applyFont="1" applyAlignment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topLeftCell="A60" workbookViewId="0">
      <selection activeCell="J98" sqref="A1:J98"/>
    </sheetView>
  </sheetViews>
  <sheetFormatPr baseColWidth="10" defaultColWidth="8.83203125" defaultRowHeight="14" x14ac:dyDescent="0"/>
  <cols>
    <col min="1" max="1" width="6.5" style="13" customWidth="1"/>
    <col min="2" max="2" width="8.1640625" style="13" customWidth="1"/>
    <col min="3" max="3" width="4.33203125" style="13" bestFit="1" customWidth="1"/>
    <col min="4" max="5" width="7" style="13" bestFit="1" customWidth="1"/>
    <col min="6" max="6" width="8.5" style="13" customWidth="1"/>
    <col min="7" max="7" width="10.33203125" style="13" customWidth="1"/>
    <col min="8" max="8" width="9.6640625" style="13" customWidth="1"/>
    <col min="9" max="9" width="7.33203125" style="13" customWidth="1"/>
    <col min="10" max="10" width="7.1640625" style="13" customWidth="1"/>
    <col min="11" max="16384" width="8.83203125" style="2"/>
  </cols>
  <sheetData>
    <row r="1" spans="1:10" s="1" customFormat="1" ht="62" customHeight="1">
      <c r="A1" s="4" t="s">
        <v>0</v>
      </c>
      <c r="B1" s="4" t="s">
        <v>1</v>
      </c>
      <c r="C1" s="4" t="s">
        <v>2</v>
      </c>
      <c r="D1" s="4" t="s">
        <v>122</v>
      </c>
      <c r="E1" s="4" t="s">
        <v>123</v>
      </c>
      <c r="F1" s="4" t="s">
        <v>132</v>
      </c>
      <c r="G1" s="4" t="s">
        <v>129</v>
      </c>
      <c r="H1" s="4" t="s">
        <v>120</v>
      </c>
      <c r="I1" s="4" t="s">
        <v>131</v>
      </c>
      <c r="J1" s="4" t="s">
        <v>121</v>
      </c>
    </row>
    <row r="2" spans="1:10">
      <c r="A2" s="5"/>
      <c r="B2" s="6" t="s">
        <v>3</v>
      </c>
      <c r="C2" s="7" t="s">
        <v>4</v>
      </c>
      <c r="D2" s="8" t="s">
        <v>5</v>
      </c>
      <c r="E2" s="9" t="s">
        <v>6</v>
      </c>
      <c r="F2" s="7"/>
      <c r="G2" s="7"/>
      <c r="H2" s="7">
        <v>20</v>
      </c>
      <c r="I2" s="10">
        <v>6.7592993960949945</v>
      </c>
      <c r="J2" s="10">
        <v>4</v>
      </c>
    </row>
    <row r="3" spans="1:10">
      <c r="A3" s="11">
        <v>1</v>
      </c>
      <c r="B3" s="2" t="s">
        <v>133</v>
      </c>
      <c r="C3" s="11" t="s">
        <v>7</v>
      </c>
      <c r="D3" s="8" t="s">
        <v>5</v>
      </c>
      <c r="E3" s="9" t="s">
        <v>8</v>
      </c>
      <c r="F3" s="11">
        <v>12.999999999999998</v>
      </c>
      <c r="G3" s="12">
        <f>(100/F3)</f>
        <v>7.6923076923076934</v>
      </c>
      <c r="H3" s="12">
        <f>20-G3</f>
        <v>12.307692307692307</v>
      </c>
      <c r="I3" s="12">
        <v>23.016107220925495</v>
      </c>
      <c r="J3" s="12">
        <v>4.3447833745353455</v>
      </c>
    </row>
    <row r="4" spans="1:10">
      <c r="A4" s="11">
        <v>2</v>
      </c>
      <c r="B4" s="2" t="s">
        <v>134</v>
      </c>
      <c r="C4" s="11" t="s">
        <v>9</v>
      </c>
      <c r="D4" s="8" t="s">
        <v>5</v>
      </c>
      <c r="E4" s="9" t="s">
        <v>10</v>
      </c>
      <c r="F4" s="11">
        <v>18.600000000000001</v>
      </c>
      <c r="G4" s="12">
        <f t="shared" ref="G4:G12" si="0">(100/F4)</f>
        <v>5.376344086021505</v>
      </c>
      <c r="H4" s="12">
        <f t="shared" ref="H4:H12" si="1">20-G4</f>
        <v>14.623655913978496</v>
      </c>
      <c r="I4" s="12">
        <v>21.837103108443554</v>
      </c>
      <c r="J4" s="12">
        <v>4.5793619924491686</v>
      </c>
    </row>
    <row r="5" spans="1:10">
      <c r="A5" s="11">
        <v>3</v>
      </c>
      <c r="B5" s="2" t="s">
        <v>157</v>
      </c>
      <c r="C5" s="11" t="s">
        <v>11</v>
      </c>
      <c r="D5" s="8" t="s">
        <v>5</v>
      </c>
      <c r="E5" s="9" t="s">
        <v>12</v>
      </c>
      <c r="F5" s="11">
        <v>4.2</v>
      </c>
      <c r="G5" s="12">
        <f t="shared" si="0"/>
        <v>23.80952380952381</v>
      </c>
      <c r="H5" s="12">
        <f t="shared" si="1"/>
        <v>-3.8095238095238102</v>
      </c>
      <c r="I5" s="12">
        <v>23.009530954762695</v>
      </c>
      <c r="J5" s="12">
        <v>4.3460251404777637</v>
      </c>
    </row>
    <row r="6" spans="1:10">
      <c r="A6" s="11">
        <v>4</v>
      </c>
      <c r="B6" s="2" t="s">
        <v>192</v>
      </c>
      <c r="C6" s="11" t="s">
        <v>13</v>
      </c>
      <c r="D6" s="8" t="s">
        <v>5</v>
      </c>
      <c r="E6" s="9" t="s">
        <v>14</v>
      </c>
      <c r="F6" s="11">
        <v>5.82</v>
      </c>
      <c r="G6" s="12">
        <f t="shared" si="0"/>
        <v>17.182130584192439</v>
      </c>
      <c r="H6" s="12">
        <f t="shared" si="1"/>
        <v>2.8178694158075608</v>
      </c>
      <c r="I6" s="12">
        <v>23.613899077470265</v>
      </c>
      <c r="J6" s="12">
        <v>4.2347940791958747</v>
      </c>
    </row>
    <row r="7" spans="1:10">
      <c r="A7" s="11">
        <v>5</v>
      </c>
      <c r="B7" s="2" t="s">
        <v>144</v>
      </c>
      <c r="C7" s="11" t="s">
        <v>15</v>
      </c>
      <c r="D7" s="8" t="s">
        <v>5</v>
      </c>
      <c r="E7" s="9" t="s">
        <v>16</v>
      </c>
      <c r="F7" s="11">
        <v>7.7200000000000006</v>
      </c>
      <c r="G7" s="12">
        <f t="shared" si="0"/>
        <v>12.953367875647666</v>
      </c>
      <c r="H7" s="12">
        <f t="shared" si="1"/>
        <v>7.0466321243523335</v>
      </c>
      <c r="I7" s="12">
        <v>26.87405987180912</v>
      </c>
      <c r="J7" s="12">
        <v>3.7210604008849431</v>
      </c>
    </row>
    <row r="8" spans="1:10">
      <c r="A8" s="11">
        <v>6</v>
      </c>
      <c r="B8" s="2" t="s">
        <v>169</v>
      </c>
      <c r="C8" s="11" t="s">
        <v>17</v>
      </c>
      <c r="D8" s="8" t="s">
        <v>5</v>
      </c>
      <c r="E8" s="9" t="s">
        <v>18</v>
      </c>
      <c r="F8" s="11">
        <v>30.2</v>
      </c>
      <c r="G8" s="12">
        <f t="shared" si="0"/>
        <v>3.3112582781456954</v>
      </c>
      <c r="H8" s="12">
        <f t="shared" si="1"/>
        <v>16.688741721854306</v>
      </c>
      <c r="I8" s="12">
        <v>18.759317920788408</v>
      </c>
      <c r="J8" s="12">
        <v>5.3306842190239525</v>
      </c>
    </row>
    <row r="9" spans="1:10">
      <c r="A9" s="11">
        <v>7</v>
      </c>
      <c r="B9" s="2" t="s">
        <v>198</v>
      </c>
      <c r="C9" s="11" t="s">
        <v>19</v>
      </c>
      <c r="D9" s="8" t="s">
        <v>5</v>
      </c>
      <c r="E9" s="9" t="s">
        <v>20</v>
      </c>
      <c r="F9" s="11">
        <v>5.39</v>
      </c>
      <c r="G9" s="12">
        <f t="shared" si="0"/>
        <v>18.55287569573284</v>
      </c>
      <c r="H9" s="12">
        <f t="shared" si="1"/>
        <v>1.4471243042671595</v>
      </c>
      <c r="I9" s="12">
        <v>28.399938868511722</v>
      </c>
      <c r="J9" s="12">
        <v>3.5211343398655854</v>
      </c>
    </row>
    <row r="10" spans="1:10">
      <c r="A10" s="11">
        <v>8</v>
      </c>
      <c r="B10" s="2" t="s">
        <v>218</v>
      </c>
      <c r="C10" s="11" t="s">
        <v>21</v>
      </c>
      <c r="D10" s="8" t="s">
        <v>5</v>
      </c>
      <c r="E10" s="9" t="s">
        <v>22</v>
      </c>
      <c r="F10" s="11">
        <v>11.1</v>
      </c>
      <c r="G10" s="12">
        <f t="shared" si="0"/>
        <v>9.0090090090090094</v>
      </c>
      <c r="H10" s="12">
        <f t="shared" si="1"/>
        <v>10.990990990990991</v>
      </c>
      <c r="I10" s="12">
        <v>25.024091363787925</v>
      </c>
      <c r="J10" s="12">
        <v>3.9961490927382424</v>
      </c>
    </row>
    <row r="11" spans="1:10">
      <c r="A11" s="11">
        <v>9</v>
      </c>
      <c r="B11" s="2" t="s">
        <v>194</v>
      </c>
      <c r="C11" s="11" t="s">
        <v>23</v>
      </c>
      <c r="D11" s="8" t="s">
        <v>5</v>
      </c>
      <c r="E11" s="9" t="s">
        <v>24</v>
      </c>
      <c r="F11" s="11">
        <v>7.7899999999999991</v>
      </c>
      <c r="G11" s="12">
        <f t="shared" si="0"/>
        <v>12.836970474967909</v>
      </c>
      <c r="H11" s="12">
        <f t="shared" si="1"/>
        <v>7.1630295250320906</v>
      </c>
      <c r="I11" s="12">
        <v>23.475704864584493</v>
      </c>
      <c r="J11" s="12">
        <v>4.2597230020070773</v>
      </c>
    </row>
    <row r="12" spans="1:10">
      <c r="A12" s="11">
        <v>10</v>
      </c>
      <c r="B12" s="2" t="s">
        <v>223</v>
      </c>
      <c r="C12" s="11" t="s">
        <v>25</v>
      </c>
      <c r="D12" s="8" t="s">
        <v>5</v>
      </c>
      <c r="E12" s="9" t="s">
        <v>26</v>
      </c>
      <c r="F12" s="11">
        <v>6.9800000000000013</v>
      </c>
      <c r="G12" s="12">
        <f t="shared" si="0"/>
        <v>14.326647564469912</v>
      </c>
      <c r="H12" s="12">
        <f t="shared" si="1"/>
        <v>5.6733524355300879</v>
      </c>
      <c r="I12" s="12">
        <v>26.360555370308614</v>
      </c>
      <c r="J12" s="12">
        <v>3.7935467821226432</v>
      </c>
    </row>
    <row r="13" spans="1:10">
      <c r="A13" s="5"/>
      <c r="B13" s="6" t="s">
        <v>3</v>
      </c>
      <c r="C13" s="7" t="s">
        <v>27</v>
      </c>
      <c r="D13" s="8" t="s">
        <v>5</v>
      </c>
      <c r="E13" s="9" t="s">
        <v>28</v>
      </c>
      <c r="F13" s="7"/>
      <c r="G13" s="7"/>
      <c r="H13" s="7">
        <v>20</v>
      </c>
      <c r="I13" s="10">
        <v>3.4643121781334512</v>
      </c>
      <c r="J13" s="10">
        <v>4</v>
      </c>
    </row>
    <row r="14" spans="1:10">
      <c r="A14" s="11">
        <v>11</v>
      </c>
      <c r="B14" s="2" t="s">
        <v>171</v>
      </c>
      <c r="C14" s="11" t="s">
        <v>29</v>
      </c>
      <c r="D14" s="8" t="s">
        <v>30</v>
      </c>
      <c r="E14" s="9" t="s">
        <v>6</v>
      </c>
      <c r="F14" s="11">
        <v>32.9</v>
      </c>
      <c r="G14" s="12">
        <f t="shared" ref="G14:G77" si="2">(100/F14)</f>
        <v>3.0395136778115504</v>
      </c>
      <c r="H14" s="12">
        <f t="shared" ref="H14:H77" si="3">20-G14</f>
        <v>16.960486322188451</v>
      </c>
      <c r="I14" s="12">
        <v>24.333212922826124</v>
      </c>
      <c r="J14" s="12">
        <v>4.109609376992446</v>
      </c>
    </row>
    <row r="15" spans="1:10">
      <c r="A15" s="11">
        <v>12</v>
      </c>
      <c r="B15" s="2" t="s">
        <v>148</v>
      </c>
      <c r="C15" s="11" t="s">
        <v>31</v>
      </c>
      <c r="D15" s="8" t="s">
        <v>30</v>
      </c>
      <c r="E15" s="9" t="s">
        <v>8</v>
      </c>
      <c r="F15" s="11">
        <v>14.600000000000001</v>
      </c>
      <c r="G15" s="12">
        <f t="shared" si="2"/>
        <v>6.8493150684931496</v>
      </c>
      <c r="H15" s="12">
        <f t="shared" si="3"/>
        <v>13.15068493150685</v>
      </c>
      <c r="I15" s="12">
        <v>25.028352043273678</v>
      </c>
      <c r="J15" s="12">
        <v>3.9954688118139527</v>
      </c>
    </row>
    <row r="16" spans="1:10">
      <c r="A16" s="11">
        <v>13</v>
      </c>
      <c r="B16" s="2" t="s">
        <v>222</v>
      </c>
      <c r="C16" s="11" t="s">
        <v>32</v>
      </c>
      <c r="D16" s="8" t="s">
        <v>30</v>
      </c>
      <c r="E16" s="9" t="s">
        <v>10</v>
      </c>
      <c r="F16" s="11">
        <v>9.02</v>
      </c>
      <c r="G16" s="12">
        <f t="shared" si="2"/>
        <v>11.086474501108649</v>
      </c>
      <c r="H16" s="12">
        <f t="shared" si="3"/>
        <v>8.9135254988913513</v>
      </c>
      <c r="I16" s="12">
        <v>24.690832129228259</v>
      </c>
      <c r="J16" s="12">
        <v>4.0500862618406055</v>
      </c>
    </row>
    <row r="17" spans="1:10">
      <c r="A17" s="11">
        <v>14</v>
      </c>
      <c r="B17" s="2" t="s">
        <v>196</v>
      </c>
      <c r="C17" s="11" t="s">
        <v>33</v>
      </c>
      <c r="D17" s="8" t="s">
        <v>30</v>
      </c>
      <c r="E17" s="9" t="s">
        <v>12</v>
      </c>
      <c r="F17" s="11">
        <v>5.98</v>
      </c>
      <c r="G17" s="12">
        <f t="shared" si="2"/>
        <v>16.722408026755851</v>
      </c>
      <c r="H17" s="12">
        <f t="shared" si="3"/>
        <v>3.2775919732441494</v>
      </c>
      <c r="I17" s="12">
        <v>32.087649586899332</v>
      </c>
      <c r="J17" s="12">
        <v>3.1164638509648821</v>
      </c>
    </row>
    <row r="18" spans="1:10">
      <c r="A18" s="11">
        <v>15</v>
      </c>
      <c r="B18" s="2" t="s">
        <v>146</v>
      </c>
      <c r="C18" s="11" t="s">
        <v>34</v>
      </c>
      <c r="D18" s="8" t="s">
        <v>30</v>
      </c>
      <c r="E18" s="9" t="s">
        <v>14</v>
      </c>
      <c r="F18" s="11">
        <v>4.28</v>
      </c>
      <c r="G18" s="12">
        <f t="shared" si="2"/>
        <v>23.364485981308409</v>
      </c>
      <c r="H18" s="12">
        <f t="shared" si="3"/>
        <v>-3.3644859813084089</v>
      </c>
      <c r="I18" s="12">
        <v>19.802258160127447</v>
      </c>
      <c r="J18" s="12">
        <v>5.0499291137085347</v>
      </c>
    </row>
    <row r="19" spans="1:10">
      <c r="A19" s="11">
        <v>16</v>
      </c>
      <c r="B19" s="2" t="s">
        <v>219</v>
      </c>
      <c r="C19" s="11" t="s">
        <v>35</v>
      </c>
      <c r="D19" s="8" t="s">
        <v>30</v>
      </c>
      <c r="E19" s="9" t="s">
        <v>16</v>
      </c>
      <c r="F19" s="11">
        <v>33.799999999999997</v>
      </c>
      <c r="G19" s="12">
        <f t="shared" si="2"/>
        <v>2.9585798816568052</v>
      </c>
      <c r="H19" s="12">
        <f t="shared" si="3"/>
        <v>17.041420118343193</v>
      </c>
      <c r="I19" s="12">
        <v>10.566772257419139</v>
      </c>
      <c r="J19" s="12">
        <v>4</v>
      </c>
    </row>
    <row r="20" spans="1:10">
      <c r="A20" s="11">
        <v>17</v>
      </c>
      <c r="B20" s="2" t="s">
        <v>185</v>
      </c>
      <c r="C20" s="11" t="s">
        <v>36</v>
      </c>
      <c r="D20" s="8" t="s">
        <v>30</v>
      </c>
      <c r="E20" s="9" t="s">
        <v>18</v>
      </c>
      <c r="F20" s="11">
        <v>57.999999999999993</v>
      </c>
      <c r="G20" s="12">
        <f t="shared" si="2"/>
        <v>1.7241379310344829</v>
      </c>
      <c r="H20" s="12">
        <f t="shared" si="3"/>
        <v>18.275862068965516</v>
      </c>
      <c r="I20" s="12">
        <v>27.357461746508093</v>
      </c>
      <c r="J20" s="12">
        <v>3.6553098721873933</v>
      </c>
    </row>
    <row r="21" spans="1:10">
      <c r="A21" s="11">
        <v>18</v>
      </c>
      <c r="B21" s="2" t="s">
        <v>167</v>
      </c>
      <c r="C21" s="11" t="s">
        <v>37</v>
      </c>
      <c r="D21" s="8" t="s">
        <v>30</v>
      </c>
      <c r="E21" s="9" t="s">
        <v>20</v>
      </c>
      <c r="F21" s="11">
        <v>3.7399999999999998</v>
      </c>
      <c r="G21" s="12">
        <f t="shared" si="2"/>
        <v>26.737967914438503</v>
      </c>
      <c r="H21" s="12">
        <f t="shared" si="3"/>
        <v>-6.737967914438503</v>
      </c>
      <c r="I21" s="12">
        <v>27.127940795079837</v>
      </c>
      <c r="J21" s="12">
        <v>3.6862362962004429</v>
      </c>
    </row>
    <row r="22" spans="1:10">
      <c r="A22" s="11">
        <v>19</v>
      </c>
      <c r="B22" s="2" t="s">
        <v>217</v>
      </c>
      <c r="C22" s="11" t="s">
        <v>38</v>
      </c>
      <c r="D22" s="8" t="s">
        <v>30</v>
      </c>
      <c r="E22" s="9" t="s">
        <v>22</v>
      </c>
      <c r="F22" s="11">
        <v>6.95</v>
      </c>
      <c r="G22" s="12">
        <f t="shared" si="2"/>
        <v>14.388489208633093</v>
      </c>
      <c r="H22" s="12">
        <f t="shared" si="3"/>
        <v>5.6115107913669071</v>
      </c>
      <c r="I22" s="12">
        <v>29.344698232744243</v>
      </c>
      <c r="J22" s="12">
        <v>3.4077706032913002</v>
      </c>
    </row>
    <row r="23" spans="1:10">
      <c r="A23" s="11">
        <v>20</v>
      </c>
      <c r="B23" s="2" t="s">
        <v>184</v>
      </c>
      <c r="C23" s="11" t="s">
        <v>39</v>
      </c>
      <c r="D23" s="8" t="s">
        <v>30</v>
      </c>
      <c r="E23" s="9" t="s">
        <v>24</v>
      </c>
      <c r="F23" s="11">
        <v>11</v>
      </c>
      <c r="G23" s="12">
        <f t="shared" si="2"/>
        <v>9.0909090909090917</v>
      </c>
      <c r="H23" s="12">
        <f t="shared" si="3"/>
        <v>10.909090909090908</v>
      </c>
      <c r="I23" s="12">
        <v>30.23490237486569</v>
      </c>
      <c r="J23" s="12">
        <v>3.3074358488132614</v>
      </c>
    </row>
    <row r="24" spans="1:10">
      <c r="A24" s="11">
        <v>21</v>
      </c>
      <c r="B24" s="2" t="s">
        <v>189</v>
      </c>
      <c r="C24" s="11" t="s">
        <v>40</v>
      </c>
      <c r="D24" s="8" t="s">
        <v>30</v>
      </c>
      <c r="E24" s="9" t="s">
        <v>26</v>
      </c>
      <c r="F24" s="11">
        <v>5.0599999999999996</v>
      </c>
      <c r="G24" s="12">
        <f t="shared" si="2"/>
        <v>19.762845849802375</v>
      </c>
      <c r="H24" s="12">
        <f t="shared" si="3"/>
        <v>0.23715415019762531</v>
      </c>
      <c r="I24" s="12">
        <v>26.106489200103734</v>
      </c>
      <c r="J24" s="12">
        <v>3.8304652622384263</v>
      </c>
    </row>
    <row r="25" spans="1:10">
      <c r="A25" s="11">
        <v>22</v>
      </c>
      <c r="B25" s="2" t="s">
        <v>162</v>
      </c>
      <c r="C25" s="11" t="s">
        <v>41</v>
      </c>
      <c r="D25" s="8" t="s">
        <v>30</v>
      </c>
      <c r="E25" s="9" t="s">
        <v>28</v>
      </c>
      <c r="F25" s="11">
        <v>17.3</v>
      </c>
      <c r="G25" s="12">
        <f t="shared" si="2"/>
        <v>5.7803468208092479</v>
      </c>
      <c r="H25" s="12">
        <f t="shared" si="3"/>
        <v>14.219653179190752</v>
      </c>
      <c r="I25" s="12">
        <v>26.924261790967357</v>
      </c>
      <c r="J25" s="12">
        <v>3.7141222580723956</v>
      </c>
    </row>
    <row r="26" spans="1:10">
      <c r="A26" s="11">
        <v>23</v>
      </c>
      <c r="B26" s="2" t="s">
        <v>206</v>
      </c>
      <c r="C26" s="11" t="s">
        <v>42</v>
      </c>
      <c r="D26" s="8" t="s">
        <v>43</v>
      </c>
      <c r="E26" s="9" t="s">
        <v>6</v>
      </c>
      <c r="F26" s="11">
        <v>0.49200000000000005</v>
      </c>
      <c r="G26" s="12">
        <f t="shared" si="2"/>
        <v>203.25203252032517</v>
      </c>
      <c r="H26" s="12">
        <f t="shared" si="3"/>
        <v>-183.25203252032517</v>
      </c>
      <c r="I26" s="12">
        <v>22.277712941350821</v>
      </c>
      <c r="J26" s="12">
        <v>4.4887911188757981</v>
      </c>
    </row>
    <row r="27" spans="1:10">
      <c r="A27" s="11">
        <v>24</v>
      </c>
      <c r="B27" s="2" t="s">
        <v>193</v>
      </c>
      <c r="C27" s="11" t="s">
        <v>44</v>
      </c>
      <c r="D27" s="8" t="s">
        <v>43</v>
      </c>
      <c r="E27" s="9" t="s">
        <v>8</v>
      </c>
      <c r="F27" s="11">
        <v>26.3</v>
      </c>
      <c r="G27" s="12">
        <f t="shared" si="2"/>
        <v>3.8022813688212929</v>
      </c>
      <c r="H27" s="12">
        <f t="shared" si="3"/>
        <v>16.197718631178706</v>
      </c>
      <c r="I27" s="12">
        <v>17.616066466599975</v>
      </c>
      <c r="J27" s="12">
        <v>5.676636165604835</v>
      </c>
    </row>
    <row r="28" spans="1:10">
      <c r="A28" s="11">
        <v>25</v>
      </c>
      <c r="B28" s="2" t="s">
        <v>178</v>
      </c>
      <c r="C28" s="11" t="s">
        <v>45</v>
      </c>
      <c r="D28" s="8" t="s">
        <v>43</v>
      </c>
      <c r="E28" s="9" t="s">
        <v>10</v>
      </c>
      <c r="F28" s="11">
        <v>7.52</v>
      </c>
      <c r="G28" s="12">
        <f t="shared" si="2"/>
        <v>13.297872340425533</v>
      </c>
      <c r="H28" s="12">
        <f t="shared" si="3"/>
        <v>6.702127659574467</v>
      </c>
      <c r="I28" s="12">
        <v>29.779843281093694</v>
      </c>
      <c r="J28" s="12">
        <v>3.3579760328519566</v>
      </c>
    </row>
    <row r="29" spans="1:10">
      <c r="A29" s="11">
        <v>26</v>
      </c>
      <c r="B29" s="2" t="s">
        <v>160</v>
      </c>
      <c r="C29" s="11" t="s">
        <v>46</v>
      </c>
      <c r="D29" s="8" t="s">
        <v>43</v>
      </c>
      <c r="E29" s="9" t="s">
        <v>12</v>
      </c>
      <c r="F29" s="11">
        <v>11.8</v>
      </c>
      <c r="G29" s="12">
        <f t="shared" si="2"/>
        <v>8.4745762711864394</v>
      </c>
      <c r="H29" s="12">
        <f t="shared" si="3"/>
        <v>11.525423728813561</v>
      </c>
      <c r="I29" s="12">
        <v>32.559380904746021</v>
      </c>
      <c r="J29" s="12">
        <v>3.0713114691140668</v>
      </c>
    </row>
    <row r="30" spans="1:10">
      <c r="A30" s="11">
        <v>27</v>
      </c>
      <c r="B30" s="2" t="s">
        <v>207</v>
      </c>
      <c r="C30" s="11" t="s">
        <v>47</v>
      </c>
      <c r="D30" s="8" t="s">
        <v>43</v>
      </c>
      <c r="E30" s="9" t="s">
        <v>14</v>
      </c>
      <c r="F30" s="11">
        <v>14.799999999999999</v>
      </c>
      <c r="G30" s="12">
        <f t="shared" si="2"/>
        <v>6.756756756756757</v>
      </c>
      <c r="H30" s="12">
        <f t="shared" si="3"/>
        <v>13.243243243243242</v>
      </c>
      <c r="I30" s="12">
        <v>2.8805064651180023</v>
      </c>
      <c r="J30" s="12">
        <v>4</v>
      </c>
    </row>
    <row r="31" spans="1:10">
      <c r="A31" s="11">
        <v>28</v>
      </c>
      <c r="B31" s="2" t="s">
        <v>172</v>
      </c>
      <c r="C31" s="11" t="s">
        <v>48</v>
      </c>
      <c r="D31" s="8" t="s">
        <v>43</v>
      </c>
      <c r="E31" s="9" t="s">
        <v>16</v>
      </c>
      <c r="F31" s="11">
        <v>1.9199999999999997</v>
      </c>
      <c r="G31" s="12">
        <f t="shared" si="2"/>
        <v>52.083333333333343</v>
      </c>
      <c r="H31" s="12">
        <f t="shared" si="3"/>
        <v>-32.083333333333343</v>
      </c>
      <c r="I31" s="12">
        <v>25.439507613648992</v>
      </c>
      <c r="J31" s="12">
        <v>3.9308936917610491</v>
      </c>
    </row>
    <row r="32" spans="1:10">
      <c r="A32" s="11">
        <v>29</v>
      </c>
      <c r="B32" s="2" t="s">
        <v>138</v>
      </c>
      <c r="C32" s="11" t="s">
        <v>49</v>
      </c>
      <c r="D32" s="8" t="s">
        <v>43</v>
      </c>
      <c r="E32" s="9" t="s">
        <v>18</v>
      </c>
      <c r="F32" s="11">
        <v>32.200000000000003</v>
      </c>
      <c r="G32" s="12">
        <f t="shared" si="2"/>
        <v>3.1055900621118009</v>
      </c>
      <c r="H32" s="12">
        <f t="shared" si="3"/>
        <v>16.894409937888199</v>
      </c>
      <c r="I32" s="12">
        <v>18.597967841132228</v>
      </c>
      <c r="J32" s="12">
        <v>5.3769315472647943</v>
      </c>
    </row>
    <row r="33" spans="1:10">
      <c r="A33" s="11">
        <v>30</v>
      </c>
      <c r="B33" s="2" t="s">
        <v>173</v>
      </c>
      <c r="C33" s="11" t="s">
        <v>50</v>
      </c>
      <c r="D33" s="8" t="s">
        <v>43</v>
      </c>
      <c r="E33" s="9" t="s">
        <v>20</v>
      </c>
      <c r="F33" s="11">
        <v>10.9</v>
      </c>
      <c r="G33" s="12">
        <f t="shared" si="2"/>
        <v>9.1743119266055047</v>
      </c>
      <c r="H33" s="12">
        <f t="shared" si="3"/>
        <v>10.825688073394495</v>
      </c>
      <c r="I33" s="12">
        <v>6.0144214738246076</v>
      </c>
      <c r="J33" s="12">
        <v>4</v>
      </c>
    </row>
    <row r="34" spans="1:10">
      <c r="A34" s="11">
        <v>31</v>
      </c>
      <c r="B34" s="2" t="s">
        <v>212</v>
      </c>
      <c r="C34" s="11" t="s">
        <v>51</v>
      </c>
      <c r="D34" s="8" t="s">
        <v>43</v>
      </c>
      <c r="E34" s="9" t="s">
        <v>22</v>
      </c>
      <c r="F34" s="11">
        <v>33.5</v>
      </c>
      <c r="G34" s="12">
        <f t="shared" si="2"/>
        <v>2.9850746268656718</v>
      </c>
      <c r="H34" s="12">
        <f t="shared" si="3"/>
        <v>17.014925373134329</v>
      </c>
      <c r="I34" s="12">
        <v>26.788475788225703</v>
      </c>
      <c r="J34" s="12">
        <v>3.7329484809267441</v>
      </c>
    </row>
    <row r="35" spans="1:10">
      <c r="A35" s="11">
        <v>32</v>
      </c>
      <c r="B35" s="2" t="s">
        <v>168</v>
      </c>
      <c r="C35" s="11" t="s">
        <v>52</v>
      </c>
      <c r="D35" s="8" t="s">
        <v>43</v>
      </c>
      <c r="E35" s="9" t="s">
        <v>24</v>
      </c>
      <c r="F35" s="11">
        <v>44.2</v>
      </c>
      <c r="G35" s="12">
        <f t="shared" si="2"/>
        <v>2.2624434389140271</v>
      </c>
      <c r="H35" s="12">
        <f t="shared" si="3"/>
        <v>17.737556561085974</v>
      </c>
      <c r="I35" s="12">
        <v>23.642241858397245</v>
      </c>
      <c r="J35" s="12">
        <v>4.2297173254101548</v>
      </c>
    </row>
    <row r="36" spans="1:10">
      <c r="A36" s="11">
        <v>33</v>
      </c>
      <c r="B36" s="2" t="s">
        <v>174</v>
      </c>
      <c r="C36" s="11" t="s">
        <v>53</v>
      </c>
      <c r="D36" s="8" t="s">
        <v>43</v>
      </c>
      <c r="E36" s="9" t="s">
        <v>26</v>
      </c>
      <c r="F36" s="11">
        <v>12.1</v>
      </c>
      <c r="G36" s="12">
        <f t="shared" si="2"/>
        <v>8.2644628099173563</v>
      </c>
      <c r="H36" s="12">
        <f t="shared" si="3"/>
        <v>11.735537190082644</v>
      </c>
      <c r="I36" s="12">
        <v>19.136480678744768</v>
      </c>
      <c r="J36" s="12">
        <v>5.2256212455549251</v>
      </c>
    </row>
    <row r="37" spans="1:10">
      <c r="A37" s="11">
        <v>34</v>
      </c>
      <c r="B37" s="2" t="s">
        <v>153</v>
      </c>
      <c r="C37" s="11" t="s">
        <v>54</v>
      </c>
      <c r="D37" s="8" t="s">
        <v>43</v>
      </c>
      <c r="E37" s="9" t="s">
        <v>28</v>
      </c>
      <c r="F37" s="11">
        <v>43.3</v>
      </c>
      <c r="G37" s="12">
        <f t="shared" si="2"/>
        <v>2.309468822170901</v>
      </c>
      <c r="H37" s="12">
        <f t="shared" si="3"/>
        <v>17.690531177829101</v>
      </c>
      <c r="I37" s="12">
        <v>8.0438942610499797</v>
      </c>
      <c r="J37" s="12">
        <v>4</v>
      </c>
    </row>
    <row r="38" spans="1:10">
      <c r="A38" s="11">
        <v>35</v>
      </c>
      <c r="B38" s="2" t="s">
        <v>141</v>
      </c>
      <c r="C38" s="11" t="s">
        <v>55</v>
      </c>
      <c r="D38" s="8" t="s">
        <v>56</v>
      </c>
      <c r="E38" s="9" t="s">
        <v>6</v>
      </c>
      <c r="F38" s="11">
        <v>14.3</v>
      </c>
      <c r="G38" s="12">
        <f t="shared" si="2"/>
        <v>6.9930069930069925</v>
      </c>
      <c r="H38" s="12">
        <f t="shared" si="3"/>
        <v>13.006993006993007</v>
      </c>
      <c r="I38" s="12">
        <v>29.197982660886957</v>
      </c>
      <c r="J38" s="12">
        <v>3.4248941497577512</v>
      </c>
    </row>
    <row r="39" spans="1:10">
      <c r="A39" s="11">
        <v>36</v>
      </c>
      <c r="B39" s="2" t="s">
        <v>197</v>
      </c>
      <c r="C39" s="11" t="s">
        <v>57</v>
      </c>
      <c r="D39" s="8" t="s">
        <v>56</v>
      </c>
      <c r="E39" s="9" t="s">
        <v>8</v>
      </c>
      <c r="F39" s="11">
        <v>4.8499999999999988</v>
      </c>
      <c r="G39" s="12">
        <f t="shared" si="2"/>
        <v>20.618556701030933</v>
      </c>
      <c r="H39" s="12">
        <f t="shared" si="3"/>
        <v>-0.61855670103093274</v>
      </c>
      <c r="I39" s="12">
        <v>18.325932718313513</v>
      </c>
      <c r="J39" s="12">
        <v>5.4567481795929424</v>
      </c>
    </row>
    <row r="40" spans="1:10">
      <c r="A40" s="11">
        <v>37</v>
      </c>
      <c r="B40" s="2" t="s">
        <v>175</v>
      </c>
      <c r="C40" s="11" t="s">
        <v>58</v>
      </c>
      <c r="D40" s="8" t="s">
        <v>56</v>
      </c>
      <c r="E40" s="9" t="s">
        <v>10</v>
      </c>
      <c r="F40" s="11">
        <v>49.999999999999993</v>
      </c>
      <c r="G40" s="12">
        <f t="shared" si="2"/>
        <v>2.0000000000000004</v>
      </c>
      <c r="H40" s="12">
        <f t="shared" si="3"/>
        <v>18</v>
      </c>
      <c r="I40" s="12">
        <v>7.8894909414249188</v>
      </c>
      <c r="J40" s="12">
        <v>4</v>
      </c>
    </row>
    <row r="41" spans="1:10">
      <c r="A41" s="11">
        <v>38</v>
      </c>
      <c r="B41" s="2" t="s">
        <v>137</v>
      </c>
      <c r="C41" s="11" t="s">
        <v>59</v>
      </c>
      <c r="D41" s="8" t="s">
        <v>56</v>
      </c>
      <c r="E41" s="9" t="s">
        <v>12</v>
      </c>
      <c r="F41" s="11">
        <v>40.70000000000001</v>
      </c>
      <c r="G41" s="12">
        <f t="shared" si="2"/>
        <v>2.4570024570024565</v>
      </c>
      <c r="H41" s="12">
        <f t="shared" si="3"/>
        <v>17.542997542997544</v>
      </c>
      <c r="I41" s="12">
        <v>28.78034344781593</v>
      </c>
      <c r="J41" s="12">
        <v>3.4745936990404038</v>
      </c>
    </row>
    <row r="42" spans="1:10">
      <c r="A42" s="11">
        <v>39</v>
      </c>
      <c r="B42" s="2" t="s">
        <v>149</v>
      </c>
      <c r="C42" s="11" t="s">
        <v>60</v>
      </c>
      <c r="D42" s="8" t="s">
        <v>56</v>
      </c>
      <c r="E42" s="9" t="s">
        <v>14</v>
      </c>
      <c r="F42" s="11">
        <v>12</v>
      </c>
      <c r="G42" s="12">
        <f t="shared" si="2"/>
        <v>8.3333333333333339</v>
      </c>
      <c r="H42" s="12">
        <f t="shared" si="3"/>
        <v>11.666666666666666</v>
      </c>
      <c r="I42" s="12">
        <v>21.139463154384792</v>
      </c>
      <c r="J42" s="12">
        <v>4.7304890985019075</v>
      </c>
    </row>
    <row r="43" spans="1:10">
      <c r="A43" s="11">
        <v>40</v>
      </c>
      <c r="B43" s="2" t="s">
        <v>214</v>
      </c>
      <c r="C43" s="11" t="s">
        <v>61</v>
      </c>
      <c r="D43" s="8" t="s">
        <v>56</v>
      </c>
      <c r="E43" s="9" t="s">
        <v>16</v>
      </c>
      <c r="F43" s="11">
        <v>2.85</v>
      </c>
      <c r="G43" s="12">
        <f t="shared" si="2"/>
        <v>35.087719298245609</v>
      </c>
      <c r="H43" s="12">
        <f t="shared" si="3"/>
        <v>-15.087719298245609</v>
      </c>
      <c r="I43" s="12">
        <v>4.803277018265347</v>
      </c>
      <c r="J43" s="12">
        <v>4</v>
      </c>
    </row>
    <row r="44" spans="1:10">
      <c r="A44" s="11">
        <v>41</v>
      </c>
      <c r="B44" s="2" t="s">
        <v>205</v>
      </c>
      <c r="C44" s="11" t="s">
        <v>62</v>
      </c>
      <c r="D44" s="8" t="s">
        <v>56</v>
      </c>
      <c r="E44" s="9" t="s">
        <v>18</v>
      </c>
      <c r="F44" s="11">
        <v>8.16</v>
      </c>
      <c r="G44" s="12">
        <f t="shared" si="2"/>
        <v>12.254901960784313</v>
      </c>
      <c r="H44" s="12">
        <f t="shared" si="3"/>
        <v>7.7450980392156872</v>
      </c>
      <c r="I44" s="12">
        <v>7.1077488792560484</v>
      </c>
      <c r="J44" s="12">
        <v>4</v>
      </c>
    </row>
    <row r="45" spans="1:10">
      <c r="A45" s="11">
        <v>42</v>
      </c>
      <c r="B45" s="2" t="s">
        <v>203</v>
      </c>
      <c r="C45" s="11" t="s">
        <v>63</v>
      </c>
      <c r="D45" s="8" t="s">
        <v>56</v>
      </c>
      <c r="E45" s="9" t="s">
        <v>20</v>
      </c>
      <c r="F45" s="11">
        <v>21.3</v>
      </c>
      <c r="G45" s="12">
        <f t="shared" si="2"/>
        <v>4.694835680751174</v>
      </c>
      <c r="H45" s="12">
        <f t="shared" si="3"/>
        <v>15.305164319248826</v>
      </c>
      <c r="I45" s="12">
        <v>20.879654329220852</v>
      </c>
      <c r="J45" s="12">
        <v>4.7893513189081425</v>
      </c>
    </row>
    <row r="46" spans="1:10">
      <c r="A46" s="11">
        <v>43</v>
      </c>
      <c r="B46" s="2" t="s">
        <v>187</v>
      </c>
      <c r="C46" s="11" t="s">
        <v>64</v>
      </c>
      <c r="D46" s="8" t="s">
        <v>56</v>
      </c>
      <c r="E46" s="9" t="s">
        <v>22</v>
      </c>
      <c r="F46" s="11">
        <v>11.1</v>
      </c>
      <c r="G46" s="12">
        <f t="shared" si="2"/>
        <v>9.0090090090090094</v>
      </c>
      <c r="H46" s="12">
        <f t="shared" si="3"/>
        <v>10.990990990990991</v>
      </c>
      <c r="I46" s="12">
        <v>8.7970156718906285</v>
      </c>
      <c r="J46" s="12">
        <v>3.3222591362126246</v>
      </c>
    </row>
    <row r="47" spans="1:10">
      <c r="A47" s="11">
        <v>44</v>
      </c>
      <c r="B47" s="2" t="s">
        <v>179</v>
      </c>
      <c r="C47" s="11" t="s">
        <v>65</v>
      </c>
      <c r="D47" s="8" t="s">
        <v>56</v>
      </c>
      <c r="E47" s="9" t="s">
        <v>24</v>
      </c>
      <c r="F47" s="11">
        <v>57.999999999999993</v>
      </c>
      <c r="G47" s="12">
        <f t="shared" si="2"/>
        <v>1.7241379310344829</v>
      </c>
      <c r="H47" s="12">
        <f t="shared" si="3"/>
        <v>18.275862068965516</v>
      </c>
      <c r="I47" s="12">
        <v>2.8253955022044384</v>
      </c>
      <c r="J47" s="12">
        <v>4</v>
      </c>
    </row>
    <row r="48" spans="1:10">
      <c r="A48" s="11">
        <v>45</v>
      </c>
      <c r="B48" s="2" t="s">
        <v>210</v>
      </c>
      <c r="C48" s="11" t="s">
        <v>66</v>
      </c>
      <c r="D48" s="8" t="s">
        <v>56</v>
      </c>
      <c r="E48" s="9" t="s">
        <v>26</v>
      </c>
      <c r="F48" s="11">
        <v>11.9</v>
      </c>
      <c r="G48" s="12">
        <f t="shared" si="2"/>
        <v>8.4033613445378155</v>
      </c>
      <c r="H48" s="12">
        <f t="shared" si="3"/>
        <v>11.596638655462185</v>
      </c>
      <c r="I48" s="12">
        <v>-0.55776925641880626</v>
      </c>
      <c r="J48" s="12">
        <v>2.5</v>
      </c>
    </row>
    <row r="49" spans="1:10">
      <c r="A49" s="11">
        <v>46</v>
      </c>
      <c r="B49" s="2" t="s">
        <v>188</v>
      </c>
      <c r="C49" s="11" t="s">
        <v>67</v>
      </c>
      <c r="D49" s="8" t="s">
        <v>56</v>
      </c>
      <c r="E49" s="9" t="s">
        <v>28</v>
      </c>
      <c r="F49" s="11">
        <v>38.199999999999996</v>
      </c>
      <c r="G49" s="12">
        <f t="shared" si="2"/>
        <v>2.6178010471204192</v>
      </c>
      <c r="H49" s="12">
        <f t="shared" si="3"/>
        <v>17.38219895287958</v>
      </c>
      <c r="I49" s="12">
        <v>1.8819328665110591</v>
      </c>
      <c r="J49" s="12">
        <v>4</v>
      </c>
    </row>
    <row r="50" spans="1:10">
      <c r="A50" s="11">
        <v>47</v>
      </c>
      <c r="B50" s="2" t="s">
        <v>183</v>
      </c>
      <c r="C50" s="11" t="s">
        <v>68</v>
      </c>
      <c r="D50" s="8" t="s">
        <v>69</v>
      </c>
      <c r="E50" s="9" t="s">
        <v>6</v>
      </c>
      <c r="F50" s="11">
        <v>6.62</v>
      </c>
      <c r="G50" s="12">
        <f t="shared" si="2"/>
        <v>15.105740181268882</v>
      </c>
      <c r="H50" s="12">
        <f t="shared" si="3"/>
        <v>4.8942598187311184</v>
      </c>
      <c r="I50" s="12">
        <v>31.148540254158792</v>
      </c>
      <c r="J50" s="12">
        <v>3.2104233194892178</v>
      </c>
    </row>
    <row r="51" spans="1:10">
      <c r="A51" s="11">
        <v>48</v>
      </c>
      <c r="B51" s="2" t="s">
        <v>190</v>
      </c>
      <c r="C51" s="11" t="s">
        <v>70</v>
      </c>
      <c r="D51" s="8" t="s">
        <v>69</v>
      </c>
      <c r="E51" s="9" t="s">
        <v>8</v>
      </c>
      <c r="F51" s="11">
        <v>9.4700000000000006</v>
      </c>
      <c r="G51" s="12">
        <f t="shared" si="2"/>
        <v>10.559662090813093</v>
      </c>
      <c r="H51" s="12">
        <f t="shared" si="3"/>
        <v>9.4403379091869066</v>
      </c>
      <c r="I51" s="12">
        <v>11.179198621762808</v>
      </c>
      <c r="J51" s="12">
        <v>4</v>
      </c>
    </row>
    <row r="52" spans="1:10">
      <c r="A52" s="11">
        <v>49</v>
      </c>
      <c r="B52" s="2" t="s">
        <v>156</v>
      </c>
      <c r="C52" s="11" t="s">
        <v>71</v>
      </c>
      <c r="D52" s="8" t="s">
        <v>69</v>
      </c>
      <c r="E52" s="9" t="s">
        <v>10</v>
      </c>
      <c r="F52" s="11">
        <v>6.68</v>
      </c>
      <c r="G52" s="12">
        <f t="shared" si="2"/>
        <v>14.970059880239521</v>
      </c>
      <c r="H52" s="12">
        <f t="shared" si="3"/>
        <v>5.0299401197604787</v>
      </c>
      <c r="I52" s="12">
        <v>27.935802674965725</v>
      </c>
      <c r="J52" s="12">
        <v>3.5796358230155163</v>
      </c>
    </row>
    <row r="53" spans="1:10">
      <c r="A53" s="11">
        <v>50</v>
      </c>
      <c r="B53" s="2" t="s">
        <v>221</v>
      </c>
      <c r="C53" s="11" t="s">
        <v>72</v>
      </c>
      <c r="D53" s="8" t="s">
        <v>69</v>
      </c>
      <c r="E53" s="9" t="s">
        <v>12</v>
      </c>
      <c r="F53" s="11">
        <v>7.0999999999999988</v>
      </c>
      <c r="G53" s="12">
        <f t="shared" si="2"/>
        <v>14.084507042253524</v>
      </c>
      <c r="H53" s="12">
        <f t="shared" si="3"/>
        <v>5.9154929577464763</v>
      </c>
      <c r="I53" s="12">
        <v>26.106952317439141</v>
      </c>
      <c r="J53" s="12">
        <v>3.830397312718925</v>
      </c>
    </row>
    <row r="54" spans="1:10">
      <c r="A54" s="11">
        <v>51</v>
      </c>
      <c r="B54" s="2" t="s">
        <v>152</v>
      </c>
      <c r="C54" s="11" t="s">
        <v>73</v>
      </c>
      <c r="D54" s="8" t="s">
        <v>69</v>
      </c>
      <c r="E54" s="9" t="s">
        <v>14</v>
      </c>
      <c r="F54" s="11">
        <v>33.799999999999997</v>
      </c>
      <c r="G54" s="12">
        <f t="shared" si="2"/>
        <v>2.9585798816568052</v>
      </c>
      <c r="H54" s="12">
        <f t="shared" si="3"/>
        <v>17.041420118343193</v>
      </c>
      <c r="I54" s="12">
        <v>16.799497980808418</v>
      </c>
      <c r="J54" s="12">
        <v>5.9525588273077572</v>
      </c>
    </row>
    <row r="55" spans="1:10">
      <c r="A55" s="11">
        <v>52</v>
      </c>
      <c r="B55" s="2" t="s">
        <v>140</v>
      </c>
      <c r="C55" s="11" t="s">
        <v>74</v>
      </c>
      <c r="D55" s="8" t="s">
        <v>69</v>
      </c>
      <c r="E55" s="9" t="s">
        <v>16</v>
      </c>
      <c r="F55" s="11">
        <v>11</v>
      </c>
      <c r="G55" s="12">
        <f t="shared" si="2"/>
        <v>9.0909090909090917</v>
      </c>
      <c r="H55" s="12">
        <f t="shared" si="3"/>
        <v>10.909090909090908</v>
      </c>
      <c r="I55" s="12">
        <v>31.668065281019597</v>
      </c>
      <c r="J55" s="12">
        <v>3.157755268994455</v>
      </c>
    </row>
    <row r="56" spans="1:10">
      <c r="A56" s="11">
        <v>53</v>
      </c>
      <c r="B56" s="2" t="s">
        <v>145</v>
      </c>
      <c r="C56" s="11" t="s">
        <v>75</v>
      </c>
      <c r="D56" s="8" t="s">
        <v>69</v>
      </c>
      <c r="E56" s="9" t="s">
        <v>18</v>
      </c>
      <c r="F56" s="11">
        <v>23</v>
      </c>
      <c r="G56" s="12">
        <f t="shared" si="2"/>
        <v>4.3478260869565215</v>
      </c>
      <c r="H56" s="12">
        <f t="shared" si="3"/>
        <v>15.652173913043478</v>
      </c>
      <c r="I56" s="12">
        <v>25.321412693119921</v>
      </c>
      <c r="J56" s="12">
        <v>3.9492267359621285</v>
      </c>
    </row>
    <row r="57" spans="1:10">
      <c r="A57" s="11">
        <v>54</v>
      </c>
      <c r="B57" s="2" t="s">
        <v>224</v>
      </c>
      <c r="C57" s="11" t="s">
        <v>76</v>
      </c>
      <c r="D57" s="8" t="s">
        <v>69</v>
      </c>
      <c r="E57" s="9" t="s">
        <v>20</v>
      </c>
      <c r="F57" s="11">
        <v>5.13</v>
      </c>
      <c r="G57" s="12">
        <f t="shared" si="2"/>
        <v>19.49317738791423</v>
      </c>
      <c r="H57" s="12">
        <f t="shared" si="3"/>
        <v>0.50682261208577017</v>
      </c>
      <c r="I57" s="12">
        <v>14.190294913119187</v>
      </c>
      <c r="J57" s="12">
        <v>3.1545741324921135</v>
      </c>
    </row>
    <row r="58" spans="1:10">
      <c r="A58" s="11">
        <v>55</v>
      </c>
      <c r="B58" s="2" t="s">
        <v>204</v>
      </c>
      <c r="C58" s="11" t="s">
        <v>77</v>
      </c>
      <c r="D58" s="8" t="s">
        <v>69</v>
      </c>
      <c r="E58" s="9" t="s">
        <v>22</v>
      </c>
      <c r="F58" s="11">
        <v>1.89</v>
      </c>
      <c r="G58" s="12">
        <f t="shared" si="2"/>
        <v>52.910052910052912</v>
      </c>
      <c r="H58" s="12">
        <f t="shared" si="3"/>
        <v>-32.910052910052912</v>
      </c>
      <c r="I58" s="12">
        <v>20.309834759734724</v>
      </c>
      <c r="J58" s="12">
        <v>4.9237229737710653</v>
      </c>
    </row>
    <row r="59" spans="1:10">
      <c r="A59" s="11">
        <v>56</v>
      </c>
      <c r="B59" s="2" t="s">
        <v>165</v>
      </c>
      <c r="C59" s="11" t="s">
        <v>78</v>
      </c>
      <c r="D59" s="8" t="s">
        <v>69</v>
      </c>
      <c r="E59" s="9" t="s">
        <v>24</v>
      </c>
      <c r="F59" s="11">
        <v>7.2599999999999989</v>
      </c>
      <c r="G59" s="12">
        <f t="shared" si="2"/>
        <v>13.774104683195594</v>
      </c>
      <c r="H59" s="12">
        <f t="shared" si="3"/>
        <v>6.2258953168044062</v>
      </c>
      <c r="I59" s="12">
        <v>16.485782297802974</v>
      </c>
      <c r="J59" s="12">
        <v>6.0658328609208185</v>
      </c>
    </row>
    <row r="60" spans="1:10">
      <c r="A60" s="11">
        <v>57</v>
      </c>
      <c r="B60" s="2" t="s">
        <v>159</v>
      </c>
      <c r="C60" s="11" t="s">
        <v>79</v>
      </c>
      <c r="D60" s="8" t="s">
        <v>69</v>
      </c>
      <c r="E60" s="9" t="s">
        <v>26</v>
      </c>
      <c r="F60" s="11">
        <v>19.899999999999995</v>
      </c>
      <c r="G60" s="12">
        <f t="shared" si="2"/>
        <v>5.0251256281407048</v>
      </c>
      <c r="H60" s="12">
        <f t="shared" si="3"/>
        <v>14.974874371859295</v>
      </c>
      <c r="I60" s="12">
        <v>-0.56036271349709144</v>
      </c>
      <c r="J60" s="12">
        <v>4</v>
      </c>
    </row>
    <row r="61" spans="1:10">
      <c r="A61" s="11">
        <v>58</v>
      </c>
      <c r="B61" s="2" t="s">
        <v>195</v>
      </c>
      <c r="C61" s="11" t="s">
        <v>80</v>
      </c>
      <c r="D61" s="8" t="s">
        <v>69</v>
      </c>
      <c r="E61" s="9" t="s">
        <v>28</v>
      </c>
      <c r="F61" s="11">
        <v>5.53</v>
      </c>
      <c r="G61" s="12">
        <f t="shared" si="2"/>
        <v>18.083182640144663</v>
      </c>
      <c r="H61" s="12">
        <f t="shared" si="3"/>
        <v>1.9168173598553366</v>
      </c>
      <c r="I61" s="12">
        <v>16.157617353932793</v>
      </c>
      <c r="J61" s="12">
        <v>6.1890313286605849</v>
      </c>
    </row>
    <row r="62" spans="1:10">
      <c r="A62" s="11">
        <v>59</v>
      </c>
      <c r="B62" s="2" t="s">
        <v>216</v>
      </c>
      <c r="C62" s="11" t="s">
        <v>81</v>
      </c>
      <c r="D62" s="8" t="s">
        <v>82</v>
      </c>
      <c r="E62" s="9" t="s">
        <v>6</v>
      </c>
      <c r="F62" s="11">
        <v>45.800000000000004</v>
      </c>
      <c r="G62" s="12">
        <f t="shared" si="2"/>
        <v>2.1834061135371177</v>
      </c>
      <c r="H62" s="12">
        <f t="shared" si="3"/>
        <v>17.816593886462883</v>
      </c>
      <c r="I62" s="12">
        <v>20.498323515245822</v>
      </c>
      <c r="J62" s="12">
        <v>4.8784477386955114</v>
      </c>
    </row>
    <row r="63" spans="1:10">
      <c r="A63" s="11">
        <v>60</v>
      </c>
      <c r="B63" s="2" t="s">
        <v>166</v>
      </c>
      <c r="C63" s="11" t="s">
        <v>83</v>
      </c>
      <c r="D63" s="8" t="s">
        <v>82</v>
      </c>
      <c r="E63" s="9" t="s">
        <v>8</v>
      </c>
      <c r="F63" s="11">
        <v>9.5799999999999983</v>
      </c>
      <c r="G63" s="12">
        <f t="shared" si="2"/>
        <v>10.438413361169104</v>
      </c>
      <c r="H63" s="12">
        <f t="shared" si="3"/>
        <v>9.5615866388308959</v>
      </c>
      <c r="I63" s="12">
        <v>20.650503871660923</v>
      </c>
      <c r="J63" s="12">
        <v>4.8424968524488108</v>
      </c>
    </row>
    <row r="64" spans="1:10">
      <c r="A64" s="11">
        <v>61</v>
      </c>
      <c r="B64" s="2" t="s">
        <v>170</v>
      </c>
      <c r="C64" s="11" t="s">
        <v>84</v>
      </c>
      <c r="D64" s="8" t="s">
        <v>82</v>
      </c>
      <c r="E64" s="9" t="s">
        <v>10</v>
      </c>
      <c r="F64" s="11">
        <v>5.7099999999999991</v>
      </c>
      <c r="G64" s="12">
        <f t="shared" si="2"/>
        <v>17.513134851138357</v>
      </c>
      <c r="H64" s="12">
        <f t="shared" si="3"/>
        <v>2.4868651488616429</v>
      </c>
      <c r="I64" s="12">
        <v>30.518700678003775</v>
      </c>
      <c r="J64" s="12">
        <v>3.2766794712225273</v>
      </c>
    </row>
    <row r="65" spans="1:10">
      <c r="A65" s="11">
        <v>62</v>
      </c>
      <c r="B65" s="2" t="s">
        <v>200</v>
      </c>
      <c r="C65" s="11" t="s">
        <v>85</v>
      </c>
      <c r="D65" s="8" t="s">
        <v>82</v>
      </c>
      <c r="E65" s="9" t="s">
        <v>12</v>
      </c>
      <c r="F65" s="11">
        <v>5.24</v>
      </c>
      <c r="G65" s="12">
        <f t="shared" si="2"/>
        <v>19.083969465648853</v>
      </c>
      <c r="H65" s="12">
        <f t="shared" si="3"/>
        <v>0.91603053435114745</v>
      </c>
      <c r="I65" s="12">
        <v>32.702021044051719</v>
      </c>
      <c r="J65" s="12">
        <v>3.057914979178002</v>
      </c>
    </row>
    <row r="66" spans="1:10">
      <c r="A66" s="11">
        <v>63</v>
      </c>
      <c r="B66" s="2" t="s">
        <v>220</v>
      </c>
      <c r="C66" s="11" t="s">
        <v>86</v>
      </c>
      <c r="D66" s="8" t="s">
        <v>82</v>
      </c>
      <c r="E66" s="9" t="s">
        <v>14</v>
      </c>
      <c r="F66" s="11">
        <v>7.22</v>
      </c>
      <c r="G66" s="12">
        <f t="shared" si="2"/>
        <v>13.850415512465375</v>
      </c>
      <c r="H66" s="12">
        <f t="shared" si="3"/>
        <v>6.1495844875346251</v>
      </c>
      <c r="I66" s="12">
        <v>13.441619428698454</v>
      </c>
      <c r="J66" s="12">
        <v>4</v>
      </c>
    </row>
    <row r="67" spans="1:10">
      <c r="A67" s="11">
        <v>64</v>
      </c>
      <c r="B67" s="2" t="s">
        <v>139</v>
      </c>
      <c r="C67" s="11" t="s">
        <v>87</v>
      </c>
      <c r="D67" s="8" t="s">
        <v>82</v>
      </c>
      <c r="E67" s="9" t="s">
        <v>16</v>
      </c>
      <c r="F67" s="11">
        <v>5.9999999999999991E-2</v>
      </c>
      <c r="G67" s="12">
        <f t="shared" si="2"/>
        <v>1666.666666666667</v>
      </c>
      <c r="H67" s="12">
        <f t="shared" si="3"/>
        <v>-1646.666666666667</v>
      </c>
      <c r="I67" s="12">
        <v>6.4447501018858127</v>
      </c>
      <c r="J67" s="12">
        <v>4</v>
      </c>
    </row>
    <row r="68" spans="1:10">
      <c r="A68" s="11">
        <v>65</v>
      </c>
      <c r="B68" s="2" t="s">
        <v>147</v>
      </c>
      <c r="C68" s="11" t="s">
        <v>88</v>
      </c>
      <c r="D68" s="8" t="s">
        <v>82</v>
      </c>
      <c r="E68" s="9" t="s">
        <v>18</v>
      </c>
      <c r="F68" s="11">
        <v>35.700000000000003</v>
      </c>
      <c r="G68" s="12">
        <f t="shared" si="2"/>
        <v>2.8011204481792715</v>
      </c>
      <c r="H68" s="12">
        <f t="shared" si="3"/>
        <v>17.198879551820728</v>
      </c>
      <c r="I68" s="12">
        <v>9.3614630802860201</v>
      </c>
      <c r="J68" s="12">
        <v>4</v>
      </c>
    </row>
    <row r="69" spans="1:10">
      <c r="A69" s="11">
        <v>66</v>
      </c>
      <c r="B69" s="2" t="s">
        <v>158</v>
      </c>
      <c r="C69" s="11" t="s">
        <v>89</v>
      </c>
      <c r="D69" s="8" t="s">
        <v>82</v>
      </c>
      <c r="E69" s="9" t="s">
        <v>20</v>
      </c>
      <c r="F69" s="11">
        <v>5.75</v>
      </c>
      <c r="G69" s="12">
        <f t="shared" si="2"/>
        <v>17.391304347826086</v>
      </c>
      <c r="H69" s="12">
        <f t="shared" si="3"/>
        <v>2.608695652173914</v>
      </c>
      <c r="I69" s="12">
        <v>2.184070616131303</v>
      </c>
      <c r="J69" s="12">
        <v>4</v>
      </c>
    </row>
    <row r="70" spans="1:10">
      <c r="A70" s="11">
        <v>67</v>
      </c>
      <c r="B70" s="2" t="s">
        <v>150</v>
      </c>
      <c r="C70" s="11" t="s">
        <v>90</v>
      </c>
      <c r="D70" s="8" t="s">
        <v>82</v>
      </c>
      <c r="E70" s="9" t="s">
        <v>22</v>
      </c>
      <c r="F70" s="11">
        <v>6.78</v>
      </c>
      <c r="G70" s="12">
        <f t="shared" si="2"/>
        <v>14.749262536873156</v>
      </c>
      <c r="H70" s="12">
        <f t="shared" si="3"/>
        <v>5.2507374631268444</v>
      </c>
      <c r="I70" s="12">
        <v>7.7467581786521427</v>
      </c>
      <c r="J70" s="12">
        <v>5.5865921787709505</v>
      </c>
    </row>
    <row r="71" spans="1:10">
      <c r="A71" s="11">
        <v>68</v>
      </c>
      <c r="B71" s="2" t="s">
        <v>177</v>
      </c>
      <c r="C71" s="11" t="s">
        <v>91</v>
      </c>
      <c r="D71" s="8" t="s">
        <v>82</v>
      </c>
      <c r="E71" s="9" t="s">
        <v>24</v>
      </c>
      <c r="F71" s="11">
        <v>4.32</v>
      </c>
      <c r="G71" s="12">
        <f t="shared" si="2"/>
        <v>23.148148148148145</v>
      </c>
      <c r="H71" s="12">
        <f t="shared" si="3"/>
        <v>-3.1481481481481453</v>
      </c>
      <c r="I71" s="12">
        <v>22.529463524878661</v>
      </c>
      <c r="J71" s="12">
        <v>4.4386321001195954</v>
      </c>
    </row>
    <row r="72" spans="1:10">
      <c r="A72" s="11">
        <v>69</v>
      </c>
      <c r="B72" s="2" t="s">
        <v>181</v>
      </c>
      <c r="C72" s="11" t="s">
        <v>92</v>
      </c>
      <c r="D72" s="8" t="s">
        <v>82</v>
      </c>
      <c r="E72" s="9" t="s">
        <v>26</v>
      </c>
      <c r="F72" s="11">
        <v>34.1</v>
      </c>
      <c r="G72" s="12">
        <f t="shared" si="2"/>
        <v>2.9325513196480939</v>
      </c>
      <c r="H72" s="12">
        <f t="shared" si="3"/>
        <v>17.067448680351905</v>
      </c>
      <c r="I72" s="12">
        <v>16.069347189804009</v>
      </c>
      <c r="J72" s="12">
        <v>6.2230281553347693</v>
      </c>
    </row>
    <row r="73" spans="1:10">
      <c r="A73" s="11">
        <v>70</v>
      </c>
      <c r="B73" s="2" t="s">
        <v>186</v>
      </c>
      <c r="C73" s="11" t="s">
        <v>93</v>
      </c>
      <c r="D73" s="8" t="s">
        <v>82</v>
      </c>
      <c r="E73" s="9" t="s">
        <v>28</v>
      </c>
      <c r="F73" s="11">
        <v>5.44</v>
      </c>
      <c r="G73" s="12">
        <f t="shared" si="2"/>
        <v>18.382352941176471</v>
      </c>
      <c r="H73" s="12">
        <f t="shared" si="3"/>
        <v>1.617647058823529</v>
      </c>
      <c r="I73" s="12">
        <v>29.436858582490455</v>
      </c>
      <c r="J73" s="12">
        <v>3.3971016207375371</v>
      </c>
    </row>
    <row r="74" spans="1:10">
      <c r="A74" s="11">
        <v>71</v>
      </c>
      <c r="B74" s="2" t="s">
        <v>135</v>
      </c>
      <c r="C74" s="11" t="s">
        <v>94</v>
      </c>
      <c r="D74" s="8" t="s">
        <v>95</v>
      </c>
      <c r="E74" s="9" t="s">
        <v>6</v>
      </c>
      <c r="F74" s="11">
        <v>67</v>
      </c>
      <c r="G74" s="12">
        <f t="shared" si="2"/>
        <v>1.4925373134328359</v>
      </c>
      <c r="H74" s="12">
        <f t="shared" si="3"/>
        <v>18.507462686567163</v>
      </c>
      <c r="I74" s="12">
        <v>29.672863176614424</v>
      </c>
      <c r="J74" s="12">
        <v>3.3700826039197769</v>
      </c>
    </row>
    <row r="75" spans="1:10">
      <c r="A75" s="11">
        <v>72</v>
      </c>
      <c r="B75" s="2" t="s">
        <v>209</v>
      </c>
      <c r="C75" s="11" t="s">
        <v>96</v>
      </c>
      <c r="D75" s="8" t="s">
        <v>95</v>
      </c>
      <c r="E75" s="9" t="s">
        <v>8</v>
      </c>
      <c r="F75" s="11">
        <v>13.200000000000001</v>
      </c>
      <c r="G75" s="12">
        <f t="shared" si="2"/>
        <v>7.5757575757575752</v>
      </c>
      <c r="H75" s="12">
        <f t="shared" si="3"/>
        <v>12.424242424242426</v>
      </c>
      <c r="I75" s="12">
        <v>36.534409618020817</v>
      </c>
      <c r="J75" s="12">
        <v>2.7371456401111351</v>
      </c>
    </row>
    <row r="76" spans="1:10">
      <c r="A76" s="11">
        <v>73</v>
      </c>
      <c r="B76" s="2" t="s">
        <v>180</v>
      </c>
      <c r="C76" s="11" t="s">
        <v>97</v>
      </c>
      <c r="D76" s="8" t="s">
        <v>95</v>
      </c>
      <c r="E76" s="9" t="s">
        <v>10</v>
      </c>
      <c r="F76" s="11">
        <v>8.85</v>
      </c>
      <c r="G76" s="12">
        <f t="shared" si="2"/>
        <v>11.299435028248588</v>
      </c>
      <c r="H76" s="12">
        <f t="shared" si="3"/>
        <v>8.7005649717514117</v>
      </c>
      <c r="I76" s="12">
        <v>34.449177503612312</v>
      </c>
      <c r="J76" s="12">
        <v>2.9028269249538421</v>
      </c>
    </row>
    <row r="77" spans="1:10">
      <c r="A77" s="11">
        <v>74</v>
      </c>
      <c r="B77" s="2" t="s">
        <v>163</v>
      </c>
      <c r="C77" s="11" t="s">
        <v>98</v>
      </c>
      <c r="D77" s="8" t="s">
        <v>95</v>
      </c>
      <c r="E77" s="9" t="s">
        <v>12</v>
      </c>
      <c r="F77" s="11">
        <v>9.7799999999999994</v>
      </c>
      <c r="G77" s="12">
        <f t="shared" si="2"/>
        <v>10.224948875255624</v>
      </c>
      <c r="H77" s="12">
        <f t="shared" si="3"/>
        <v>9.7750511247443761</v>
      </c>
      <c r="I77" s="12">
        <v>32.615140231929161</v>
      </c>
      <c r="J77" s="12">
        <v>3.0660607095015111</v>
      </c>
    </row>
    <row r="78" spans="1:10">
      <c r="A78" s="11">
        <v>75</v>
      </c>
      <c r="B78" s="2" t="s">
        <v>213</v>
      </c>
      <c r="C78" s="11" t="s">
        <v>99</v>
      </c>
      <c r="D78" s="8" t="s">
        <v>95</v>
      </c>
      <c r="E78" s="9" t="s">
        <v>14</v>
      </c>
      <c r="F78" s="11">
        <v>4.78</v>
      </c>
      <c r="G78" s="12">
        <f t="shared" ref="G78:G85" si="4">(100/F78)</f>
        <v>20.920502092050206</v>
      </c>
      <c r="H78" s="12">
        <f t="shared" ref="H78:H85" si="5">20-G78</f>
        <v>-0.9205020920502065</v>
      </c>
      <c r="I78" s="12">
        <v>30.114399244192501</v>
      </c>
      <c r="J78" s="12">
        <v>3.3206705931311178</v>
      </c>
    </row>
    <row r="79" spans="1:10">
      <c r="A79" s="11">
        <v>76</v>
      </c>
      <c r="B79" s="2" t="s">
        <v>136</v>
      </c>
      <c r="C79" s="11" t="s">
        <v>100</v>
      </c>
      <c r="D79" s="8" t="s">
        <v>95</v>
      </c>
      <c r="E79" s="9" t="s">
        <v>16</v>
      </c>
      <c r="F79" s="11">
        <v>14.7</v>
      </c>
      <c r="G79" s="12">
        <f t="shared" si="4"/>
        <v>6.8027210884353746</v>
      </c>
      <c r="H79" s="12">
        <f t="shared" si="5"/>
        <v>13.197278911564625</v>
      </c>
      <c r="I79" s="12">
        <v>30.363278500240821</v>
      </c>
      <c r="J79" s="12">
        <v>3.2934519900150727</v>
      </c>
    </row>
    <row r="80" spans="1:10">
      <c r="A80" s="11">
        <v>77</v>
      </c>
      <c r="B80" s="2" t="s">
        <v>215</v>
      </c>
      <c r="C80" s="11" t="s">
        <v>101</v>
      </c>
      <c r="D80" s="8" t="s">
        <v>95</v>
      </c>
      <c r="E80" s="9" t="s">
        <v>18</v>
      </c>
      <c r="F80" s="11">
        <v>5.67</v>
      </c>
      <c r="G80" s="12">
        <f t="shared" si="4"/>
        <v>17.636684303350972</v>
      </c>
      <c r="H80" s="12">
        <f t="shared" si="5"/>
        <v>2.3633156966490283</v>
      </c>
      <c r="I80" s="12">
        <v>30.449510948093806</v>
      </c>
      <c r="J80" s="12">
        <v>3.2841249953231246</v>
      </c>
    </row>
    <row r="81" spans="1:10">
      <c r="A81" s="11">
        <v>78</v>
      </c>
      <c r="B81" s="2" t="s">
        <v>142</v>
      </c>
      <c r="C81" s="11" t="s">
        <v>102</v>
      </c>
      <c r="D81" s="8" t="s">
        <v>95</v>
      </c>
      <c r="E81" s="9" t="s">
        <v>20</v>
      </c>
      <c r="F81" s="11">
        <v>40.200000000000003</v>
      </c>
      <c r="G81" s="12">
        <f t="shared" si="4"/>
        <v>2.4875621890547261</v>
      </c>
      <c r="H81" s="12">
        <f t="shared" si="5"/>
        <v>17.512437810945272</v>
      </c>
      <c r="I81" s="12">
        <v>28.218859990367157</v>
      </c>
      <c r="J81" s="12">
        <v>3.5437292659638335</v>
      </c>
    </row>
    <row r="82" spans="1:10">
      <c r="A82" s="11">
        <v>79</v>
      </c>
      <c r="B82" s="2" t="s">
        <v>199</v>
      </c>
      <c r="C82" s="11" t="s">
        <v>103</v>
      </c>
      <c r="D82" s="8" t="s">
        <v>95</v>
      </c>
      <c r="E82" s="9" t="s">
        <v>22</v>
      </c>
      <c r="F82" s="11">
        <v>22.2</v>
      </c>
      <c r="G82" s="12">
        <f t="shared" si="4"/>
        <v>4.5045045045045047</v>
      </c>
      <c r="H82" s="12">
        <f t="shared" si="5"/>
        <v>15.495495495495495</v>
      </c>
      <c r="I82" s="12">
        <v>18.100579822903931</v>
      </c>
      <c r="J82" s="12">
        <v>5.5246848984065693</v>
      </c>
    </row>
    <row r="83" spans="1:10">
      <c r="A83" s="11">
        <v>80</v>
      </c>
      <c r="B83" s="2" t="s">
        <v>191</v>
      </c>
      <c r="C83" s="11" t="s">
        <v>104</v>
      </c>
      <c r="D83" s="8" t="s">
        <v>95</v>
      </c>
      <c r="E83" s="9" t="s">
        <v>24</v>
      </c>
      <c r="F83" s="11">
        <v>4.6399999999999997</v>
      </c>
      <c r="G83" s="12">
        <f t="shared" si="4"/>
        <v>21.551724137931036</v>
      </c>
      <c r="H83" s="12">
        <f t="shared" si="5"/>
        <v>-1.5517241379310356</v>
      </c>
      <c r="I83" s="12">
        <v>30.193407061613126</v>
      </c>
      <c r="J83" s="12">
        <v>3.3119813141967875</v>
      </c>
    </row>
    <row r="84" spans="1:10">
      <c r="A84" s="11">
        <v>81</v>
      </c>
      <c r="B84" s="2" t="s">
        <v>211</v>
      </c>
      <c r="C84" s="11" t="s">
        <v>105</v>
      </c>
      <c r="D84" s="8" t="s">
        <v>95</v>
      </c>
      <c r="E84" s="9" t="s">
        <v>26</v>
      </c>
      <c r="F84" s="11">
        <v>4.59</v>
      </c>
      <c r="G84" s="12">
        <f t="shared" si="4"/>
        <v>21.786492374727668</v>
      </c>
      <c r="H84" s="12">
        <f t="shared" si="5"/>
        <v>-1.7864923747276684</v>
      </c>
      <c r="I84" s="12">
        <v>27.328007483976137</v>
      </c>
      <c r="J84" s="12">
        <v>3.6592495833673682</v>
      </c>
    </row>
    <row r="85" spans="1:10">
      <c r="A85" s="11">
        <v>82</v>
      </c>
      <c r="B85" s="2" t="s">
        <v>182</v>
      </c>
      <c r="C85" s="11" t="s">
        <v>106</v>
      </c>
      <c r="D85" s="8" t="s">
        <v>95</v>
      </c>
      <c r="E85" s="9" t="s">
        <v>28</v>
      </c>
      <c r="F85" s="11">
        <v>14.3</v>
      </c>
      <c r="G85" s="12">
        <f t="shared" si="4"/>
        <v>6.9930069930069925</v>
      </c>
      <c r="H85" s="12">
        <f t="shared" si="5"/>
        <v>13.006993006993007</v>
      </c>
      <c r="I85" s="12">
        <v>29.646094994627838</v>
      </c>
      <c r="J85" s="12">
        <v>3.3731255336704877</v>
      </c>
    </row>
    <row r="86" spans="1:10">
      <c r="A86" s="5"/>
      <c r="B86" s="6" t="s">
        <v>3</v>
      </c>
      <c r="C86" s="7" t="s">
        <v>107</v>
      </c>
      <c r="D86" s="8" t="s">
        <v>108</v>
      </c>
      <c r="E86" s="9" t="s">
        <v>6</v>
      </c>
      <c r="F86" s="7"/>
      <c r="G86" s="7"/>
      <c r="H86" s="7">
        <v>20</v>
      </c>
      <c r="I86" s="10">
        <v>11.776712607906338</v>
      </c>
      <c r="J86" s="10">
        <v>4</v>
      </c>
    </row>
    <row r="87" spans="1:10">
      <c r="A87" s="11">
        <v>83</v>
      </c>
      <c r="B87" s="2" t="s">
        <v>154</v>
      </c>
      <c r="C87" s="11" t="s">
        <v>109</v>
      </c>
      <c r="D87" s="8" t="s">
        <v>108</v>
      </c>
      <c r="E87" s="9" t="s">
        <v>8</v>
      </c>
      <c r="F87" s="11">
        <v>33.5</v>
      </c>
      <c r="G87" s="12">
        <f t="shared" ref="G87:G96" si="6">(100/F87)</f>
        <v>2.9850746268656718</v>
      </c>
      <c r="H87" s="12">
        <f t="shared" ref="H87:H96" si="7">20-G87</f>
        <v>17.014925373134329</v>
      </c>
      <c r="I87" s="12">
        <v>12.511031454929423</v>
      </c>
      <c r="J87" s="12">
        <v>4</v>
      </c>
    </row>
    <row r="88" spans="1:10">
      <c r="A88" s="11">
        <v>84</v>
      </c>
      <c r="B88" s="2" t="s">
        <v>208</v>
      </c>
      <c r="C88" s="11" t="s">
        <v>110</v>
      </c>
      <c r="D88" s="8" t="s">
        <v>108</v>
      </c>
      <c r="E88" s="9" t="s">
        <v>10</v>
      </c>
      <c r="F88" s="11">
        <v>17</v>
      </c>
      <c r="G88" s="12">
        <f t="shared" si="6"/>
        <v>5.882352941176471</v>
      </c>
      <c r="H88" s="12">
        <f t="shared" si="7"/>
        <v>14.117647058823529</v>
      </c>
      <c r="I88" s="12">
        <v>28.189035233966877</v>
      </c>
      <c r="J88" s="12">
        <v>3.5474786267074236</v>
      </c>
    </row>
    <row r="89" spans="1:10">
      <c r="A89" s="11">
        <v>85</v>
      </c>
      <c r="B89" s="2" t="s">
        <v>155</v>
      </c>
      <c r="C89" s="11" t="s">
        <v>111</v>
      </c>
      <c r="D89" s="8" t="s">
        <v>108</v>
      </c>
      <c r="E89" s="9" t="s">
        <v>12</v>
      </c>
      <c r="F89" s="11">
        <v>23.3</v>
      </c>
      <c r="G89" s="12">
        <f t="shared" si="6"/>
        <v>4.2918454935622314</v>
      </c>
      <c r="H89" s="12">
        <f t="shared" si="7"/>
        <v>15.708154506437769</v>
      </c>
      <c r="I89" s="12">
        <v>33.119752880589822</v>
      </c>
      <c r="J89" s="12">
        <v>3.0193461998506046</v>
      </c>
    </row>
    <row r="90" spans="1:10">
      <c r="A90" s="11">
        <v>86</v>
      </c>
      <c r="B90" s="2" t="s">
        <v>151</v>
      </c>
      <c r="C90" s="11" t="s">
        <v>112</v>
      </c>
      <c r="D90" s="8" t="s">
        <v>108</v>
      </c>
      <c r="E90" s="9" t="s">
        <v>14</v>
      </c>
      <c r="F90" s="11">
        <v>35.799999999999997</v>
      </c>
      <c r="G90" s="12">
        <f t="shared" si="6"/>
        <v>2.7932960893854752</v>
      </c>
      <c r="H90" s="12">
        <f t="shared" si="7"/>
        <v>17.206703910614525</v>
      </c>
      <c r="I90" s="12">
        <v>23.329915527398022</v>
      </c>
      <c r="J90" s="12">
        <v>4.2863421379542803</v>
      </c>
    </row>
    <row r="91" spans="1:10">
      <c r="A91" s="11">
        <v>87</v>
      </c>
      <c r="B91" s="2" t="s">
        <v>161</v>
      </c>
      <c r="C91" s="11" t="s">
        <v>113</v>
      </c>
      <c r="D91" s="8" t="s">
        <v>108</v>
      </c>
      <c r="E91" s="9" t="s">
        <v>16</v>
      </c>
      <c r="F91" s="11">
        <v>3.17</v>
      </c>
      <c r="G91" s="12">
        <f t="shared" si="6"/>
        <v>31.545741324921135</v>
      </c>
      <c r="H91" s="12">
        <f t="shared" si="7"/>
        <v>-11.545741324921135</v>
      </c>
      <c r="I91" s="12">
        <v>32.515014264013928</v>
      </c>
      <c r="J91" s="12">
        <v>3.0755022645238461</v>
      </c>
    </row>
    <row r="92" spans="1:10">
      <c r="A92" s="11">
        <v>88</v>
      </c>
      <c r="B92" s="2" t="s">
        <v>164</v>
      </c>
      <c r="C92" s="11" t="s">
        <v>114</v>
      </c>
      <c r="D92" s="8" t="s">
        <v>108</v>
      </c>
      <c r="E92" s="9" t="s">
        <v>18</v>
      </c>
      <c r="F92" s="11">
        <v>7.8499999999999988</v>
      </c>
      <c r="G92" s="12">
        <f t="shared" si="6"/>
        <v>12.738853503184716</v>
      </c>
      <c r="H92" s="12">
        <f t="shared" si="7"/>
        <v>7.2611464968152841</v>
      </c>
      <c r="I92" s="12">
        <v>25.265560742469706</v>
      </c>
      <c r="J92" s="12">
        <v>3.9579568812777914</v>
      </c>
    </row>
    <row r="93" spans="1:10">
      <c r="A93" s="11">
        <v>89</v>
      </c>
      <c r="B93" s="2" t="s">
        <v>176</v>
      </c>
      <c r="C93" s="11" t="s">
        <v>115</v>
      </c>
      <c r="D93" s="8" t="s">
        <v>108</v>
      </c>
      <c r="E93" s="9" t="s">
        <v>20</v>
      </c>
      <c r="F93" s="11">
        <v>10.1</v>
      </c>
      <c r="G93" s="12">
        <f t="shared" si="6"/>
        <v>9.9009900990099009</v>
      </c>
      <c r="H93" s="12">
        <f t="shared" si="7"/>
        <v>10.099009900990099</v>
      </c>
      <c r="I93" s="12">
        <v>28.184867177948203</v>
      </c>
      <c r="J93" s="12">
        <v>3.548003237646614</v>
      </c>
    </row>
    <row r="94" spans="1:10">
      <c r="A94" s="11">
        <v>90</v>
      </c>
      <c r="B94" s="2" t="s">
        <v>143</v>
      </c>
      <c r="C94" s="11" t="s">
        <v>116</v>
      </c>
      <c r="D94" s="8" t="s">
        <v>108</v>
      </c>
      <c r="E94" s="9" t="s">
        <v>22</v>
      </c>
      <c r="F94" s="11">
        <v>37.200000000000003</v>
      </c>
      <c r="G94" s="12">
        <f t="shared" si="6"/>
        <v>2.6881720430107525</v>
      </c>
      <c r="H94" s="12">
        <f t="shared" si="7"/>
        <v>17.311827956989248</v>
      </c>
      <c r="I94" s="12">
        <v>28.691517542884661</v>
      </c>
      <c r="J94" s="12">
        <v>3.4853506737847488</v>
      </c>
    </row>
    <row r="95" spans="1:10">
      <c r="A95" s="11">
        <v>91</v>
      </c>
      <c r="B95" s="11" t="s">
        <v>201</v>
      </c>
      <c r="C95" s="11" t="s">
        <v>117</v>
      </c>
      <c r="D95" s="8" t="s">
        <v>108</v>
      </c>
      <c r="E95" s="9" t="s">
        <v>24</v>
      </c>
      <c r="F95" s="11">
        <v>13.8</v>
      </c>
      <c r="G95" s="12">
        <f t="shared" si="6"/>
        <v>7.2463768115942022</v>
      </c>
      <c r="H95" s="12">
        <f t="shared" si="7"/>
        <v>12.753623188405797</v>
      </c>
      <c r="I95" s="12">
        <v>29.446954540402348</v>
      </c>
      <c r="J95" s="12">
        <v>3.395936916423604</v>
      </c>
    </row>
    <row r="96" spans="1:10">
      <c r="A96" s="11">
        <v>92</v>
      </c>
      <c r="B96" s="11" t="s">
        <v>202</v>
      </c>
      <c r="C96" s="11" t="s">
        <v>118</v>
      </c>
      <c r="D96" s="8" t="s">
        <v>108</v>
      </c>
      <c r="E96" s="9" t="s">
        <v>26</v>
      </c>
      <c r="F96" s="11">
        <v>27.300000000000004</v>
      </c>
      <c r="G96" s="12">
        <f t="shared" si="6"/>
        <v>3.6630036630036624</v>
      </c>
      <c r="H96" s="12">
        <f t="shared" si="7"/>
        <v>16.336996336996336</v>
      </c>
      <c r="I96" s="12">
        <v>8.6633600088918534</v>
      </c>
      <c r="J96" s="12">
        <v>4</v>
      </c>
    </row>
    <row r="97" spans="1:10">
      <c r="A97" s="5"/>
      <c r="B97" s="6" t="s">
        <v>3</v>
      </c>
      <c r="C97" s="7" t="s">
        <v>119</v>
      </c>
      <c r="D97" s="8" t="s">
        <v>108</v>
      </c>
      <c r="E97" s="9" t="s">
        <v>28</v>
      </c>
      <c r="F97" s="7"/>
      <c r="G97" s="7"/>
      <c r="H97" s="7">
        <v>20</v>
      </c>
      <c r="I97" s="10">
        <v>10.760911044422214</v>
      </c>
      <c r="J97" s="10">
        <v>4</v>
      </c>
    </row>
    <row r="98" spans="1:10" s="3" customFormat="1" ht="46" customHeight="1">
      <c r="A98" s="14" t="s">
        <v>130</v>
      </c>
      <c r="B98" s="14"/>
      <c r="C98" s="14"/>
      <c r="D98" s="14"/>
      <c r="E98" s="14"/>
      <c r="F98" s="15" t="s">
        <v>124</v>
      </c>
      <c r="G98" s="16" t="s">
        <v>125</v>
      </c>
      <c r="H98" s="16" t="s">
        <v>126</v>
      </c>
      <c r="I98" s="16" t="s">
        <v>127</v>
      </c>
      <c r="J98" s="16" t="s">
        <v>128</v>
      </c>
    </row>
  </sheetData>
  <mergeCells count="1">
    <mergeCell ref="A98:E98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Devin Coleman-Derr</cp:lastModifiedBy>
  <dcterms:created xsi:type="dcterms:W3CDTF">2017-10-19T06:50:59Z</dcterms:created>
  <dcterms:modified xsi:type="dcterms:W3CDTF">2017-12-14T18:13:55Z</dcterms:modified>
</cp:coreProperties>
</file>