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.Dsouza\Google Drive\Alisha DSouza Reviews\Manuscripts\57040\"/>
    </mc:Choice>
  </mc:AlternateContent>
  <bookViews>
    <workbookView xWindow="0" yWindow="0" windowWidth="19200" windowHeight="66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<sst xmlns="http://schemas.openxmlformats.org/spreadsheetml/2006/main" count="63" uniqueCount="43">
  <si>
    <t>AAAAAH384Q8=</t>
  </si>
  <si>
    <t>DMEM</t>
  </si>
  <si>
    <t>DMEM/F12+</t>
  </si>
  <si>
    <t>Pen/Strep</t>
  </si>
  <si>
    <t>HEPES</t>
  </si>
  <si>
    <t>Organoid culture medium (ENR)</t>
  </si>
  <si>
    <t>NEAA</t>
  </si>
  <si>
    <t>0.5 M EDTA</t>
  </si>
  <si>
    <t>293T medium</t>
  </si>
  <si>
    <t>FBS</t>
  </si>
  <si>
    <t>Virus Collection Medium</t>
  </si>
  <si>
    <t>or R-spondin condition medium (CM)</t>
  </si>
  <si>
    <t>Transduction medium</t>
  </si>
  <si>
    <t>ENR medium</t>
  </si>
  <si>
    <t>Nicotinamide (1M)</t>
  </si>
  <si>
    <t>Y27632 (10 µM)</t>
  </si>
  <si>
    <r>
      <t>PBS (without Ca</t>
    </r>
    <r>
      <rPr>
        <vertAlign val="superscript"/>
        <sz val="11"/>
        <color indexed="8"/>
        <rFont val="Calibri"/>
        <family val="1"/>
      </rPr>
      <t>2+</t>
    </r>
    <r>
      <rPr>
        <sz val="11"/>
        <color indexed="8"/>
        <rFont val="Calibri"/>
        <family val="1"/>
      </rPr>
      <t>, Mg</t>
    </r>
    <r>
      <rPr>
        <vertAlign val="superscript"/>
        <sz val="11"/>
        <color indexed="8"/>
        <rFont val="Calibri"/>
        <family val="1"/>
      </rPr>
      <t>2+</t>
    </r>
    <r>
      <rPr>
        <sz val="11"/>
        <color indexed="8"/>
        <rFont val="Calibri"/>
        <family val="1"/>
      </rPr>
      <t>)</t>
    </r>
  </si>
  <si>
    <t>L-alanyl-L-glutamine dipeptide supplement (e.g. Glutamax)</t>
  </si>
  <si>
    <t>100 mL</t>
  </si>
  <si>
    <t>EGF (100 µg/ mL)</t>
  </si>
  <si>
    <t>Noggin (100 µg/ mL)</t>
  </si>
  <si>
    <t>R-spondin (100 µg/ mL)</t>
  </si>
  <si>
    <t>Human recombinant insulin (10 mg/ mL)</t>
  </si>
  <si>
    <t>1 mL</t>
  </si>
  <si>
    <t>Dispase I (10 mg/ mL)</t>
  </si>
  <si>
    <t>Dnase I (10 mg/ mL)</t>
  </si>
  <si>
    <t>Crypts dissociation buffer</t>
  </si>
  <si>
    <t>96 mL</t>
  </si>
  <si>
    <t>99 mL</t>
  </si>
  <si>
    <t>100 µL</t>
  </si>
  <si>
    <t>0.1M DTT (dithiothreitol)</t>
  </si>
  <si>
    <t>5 µL</t>
  </si>
  <si>
    <t>90 mL</t>
  </si>
  <si>
    <t>10 µL</t>
  </si>
  <si>
    <t>10 mL</t>
  </si>
  <si>
    <t>20 mL</t>
  </si>
  <si>
    <t>5 mL</t>
  </si>
  <si>
    <t>2.4 mL</t>
  </si>
  <si>
    <t>Organoid digestion buffer</t>
  </si>
  <si>
    <t>Wnt condition medium (CM)</t>
  </si>
  <si>
    <t>2.5 mL</t>
  </si>
  <si>
    <t>6 µL</t>
  </si>
  <si>
    <t>2.5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</si>
</sst>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1"/>
    </font>
    <font>
      <sz val="11"/>
      <color indexed="8"/>
      <name val="Calibri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6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Font="1"/>
    <xf numFmtId="0" fontId="8" fillId="2" borderId="1" xfId="0" applyFont="1" applyFill="1" applyBorder="1" applyAlignment="1">
      <alignment wrapText="1" readingOrder="1"/>
    </xf>
    <xf numFmtId="0" fontId="5" fillId="0" borderId="0" xfId="0" applyFont="1"/>
    <xf numFmtId="0" fontId="9" fillId="3" borderId="1" xfId="0" applyFont="1" applyFill="1" applyBorder="1" applyAlignment="1">
      <alignment wrapText="1" readingOrder="1"/>
    </xf>
    <xf numFmtId="0" fontId="9" fillId="3" borderId="2" xfId="0" applyFont="1" applyFill="1" applyBorder="1" applyAlignment="1">
      <alignment wrapText="1" readingOrder="1"/>
    </xf>
    <xf numFmtId="0" fontId="8" fillId="2" borderId="2" xfId="0" applyFont="1" applyFill="1" applyBorder="1" applyAlignment="1">
      <alignment wrapText="1" readingOrder="1"/>
    </xf>
    <xf numFmtId="0" fontId="9" fillId="3" borderId="3" xfId="0" applyFont="1" applyFill="1" applyBorder="1" applyAlignment="1">
      <alignment wrapText="1" readingOrder="1"/>
    </xf>
    <xf numFmtId="0" fontId="9" fillId="0" borderId="1" xfId="0" applyFont="1" applyFill="1" applyBorder="1" applyAlignment="1">
      <alignment wrapText="1" readingOrder="1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zoomScale="98" zoomScaleNormal="98" workbookViewId="0">
      <selection activeCell="A8" sqref="A8"/>
    </sheetView>
  </sheetViews>
  <sheetFormatPr defaultColWidth="8.7109375" defaultRowHeight="15.75" x14ac:dyDescent="0.25"/>
  <cols>
    <col min="1" max="1" width="61.7109375" style="1" customWidth="1"/>
    <col min="2" max="2" width="15.140625" style="1" customWidth="1"/>
    <col min="3" max="3" width="26.28515625" style="1" customWidth="1"/>
    <col min="4" max="4" width="9.42578125" style="2" customWidth="1"/>
    <col min="5" max="16384" width="8.7109375" style="3"/>
  </cols>
  <sheetData>
    <row r="1" spans="1:2" s="5" customFormat="1" ht="16.5" thickBot="1" x14ac:dyDescent="0.3">
      <c r="A1" s="4" t="s">
        <v>5</v>
      </c>
      <c r="B1" s="4" t="s">
        <v>18</v>
      </c>
    </row>
    <row r="2" spans="1:2" ht="16.5" thickBot="1" x14ac:dyDescent="0.3">
      <c r="A2" s="6" t="s">
        <v>2</v>
      </c>
      <c r="B2" s="6" t="s">
        <v>27</v>
      </c>
    </row>
    <row r="3" spans="1:2" ht="16.5" thickBot="1" x14ac:dyDescent="0.3">
      <c r="A3" s="6" t="s">
        <v>17</v>
      </c>
      <c r="B3" s="6" t="s">
        <v>23</v>
      </c>
    </row>
    <row r="4" spans="1:2" ht="16.5" thickBot="1" x14ac:dyDescent="0.3">
      <c r="A4" s="6" t="s">
        <v>6</v>
      </c>
      <c r="B4" s="6" t="s">
        <v>23</v>
      </c>
    </row>
    <row r="5" spans="1:2" ht="16.5" thickBot="1" x14ac:dyDescent="0.3">
      <c r="A5" s="6" t="s">
        <v>3</v>
      </c>
      <c r="B5" s="6" t="s">
        <v>23</v>
      </c>
    </row>
    <row r="6" spans="1:2" ht="16.5" thickBot="1" x14ac:dyDescent="0.3">
      <c r="A6" s="6" t="s">
        <v>4</v>
      </c>
      <c r="B6" s="6" t="s">
        <v>23</v>
      </c>
    </row>
    <row r="7" spans="1:2" ht="16.5" thickBot="1" x14ac:dyDescent="0.3">
      <c r="A7" s="6" t="s">
        <v>19</v>
      </c>
      <c r="B7" s="6" t="s">
        <v>31</v>
      </c>
    </row>
    <row r="8" spans="1:2" ht="16.5" thickBot="1" x14ac:dyDescent="0.3">
      <c r="A8" s="6" t="s">
        <v>20</v>
      </c>
      <c r="B8" s="6" t="s">
        <v>33</v>
      </c>
    </row>
    <row r="9" spans="1:2" x14ac:dyDescent="0.25">
      <c r="A9" s="7" t="s">
        <v>21</v>
      </c>
      <c r="B9" s="7" t="s">
        <v>33</v>
      </c>
    </row>
    <row r="10" spans="1:2" ht="16.5" thickBot="1" x14ac:dyDescent="0.3">
      <c r="A10" s="9" t="s">
        <v>11</v>
      </c>
      <c r="B10" s="9" t="s">
        <v>35</v>
      </c>
    </row>
    <row r="11" spans="1:2" ht="16.5" thickBot="1" x14ac:dyDescent="0.3">
      <c r="A11" s="6" t="s">
        <v>22</v>
      </c>
      <c r="B11" s="6" t="s">
        <v>31</v>
      </c>
    </row>
    <row r="12" spans="1:2" ht="16.5" thickBot="1" x14ac:dyDescent="0.3">
      <c r="A12" s="4" t="s">
        <v>12</v>
      </c>
      <c r="B12" s="4" t="s">
        <v>36</v>
      </c>
    </row>
    <row r="13" spans="1:2" ht="16.5" thickBot="1" x14ac:dyDescent="0.3">
      <c r="A13" s="6" t="s">
        <v>13</v>
      </c>
      <c r="B13" s="6" t="s">
        <v>37</v>
      </c>
    </row>
    <row r="14" spans="1:2" ht="16.5" thickBot="1" x14ac:dyDescent="0.3">
      <c r="A14" s="6" t="s">
        <v>39</v>
      </c>
      <c r="B14" s="6" t="s">
        <v>40</v>
      </c>
    </row>
    <row r="15" spans="1:2" ht="16.5" thickBot="1" x14ac:dyDescent="0.3">
      <c r="A15" s="10" t="s">
        <v>14</v>
      </c>
      <c r="B15" s="10" t="s">
        <v>29</v>
      </c>
    </row>
    <row r="16" spans="1:2" ht="16.5" thickBot="1" x14ac:dyDescent="0.3">
      <c r="A16" s="10" t="s">
        <v>15</v>
      </c>
      <c r="B16" s="10" t="s">
        <v>33</v>
      </c>
    </row>
    <row r="17" spans="1:3" ht="16.5" thickBot="1" x14ac:dyDescent="0.3">
      <c r="A17" s="4" t="s">
        <v>26</v>
      </c>
      <c r="B17" s="4" t="s">
        <v>18</v>
      </c>
      <c r="C17" s="11"/>
    </row>
    <row r="18" spans="1:3" ht="18" thickBot="1" x14ac:dyDescent="0.3">
      <c r="A18" s="6" t="s">
        <v>16</v>
      </c>
      <c r="B18" s="6" t="s">
        <v>28</v>
      </c>
      <c r="C18" s="11"/>
    </row>
    <row r="19" spans="1:3" ht="16.5" thickBot="1" x14ac:dyDescent="0.3">
      <c r="A19" s="6" t="s">
        <v>3</v>
      </c>
      <c r="B19" s="6" t="s">
        <v>23</v>
      </c>
      <c r="C19" s="12"/>
    </row>
    <row r="20" spans="1:3" ht="16.5" thickBot="1" x14ac:dyDescent="0.3">
      <c r="A20" s="6" t="s">
        <v>7</v>
      </c>
      <c r="B20" s="6" t="s">
        <v>29</v>
      </c>
      <c r="C20" s="12"/>
    </row>
    <row r="21" spans="1:3" ht="16.5" thickBot="1" x14ac:dyDescent="0.3">
      <c r="A21" s="6" t="s">
        <v>30</v>
      </c>
      <c r="B21" s="6" t="s">
        <v>29</v>
      </c>
      <c r="C21" s="13"/>
    </row>
    <row r="22" spans="1:3" ht="16.5" thickBot="1" x14ac:dyDescent="0.3">
      <c r="A22" s="4" t="s">
        <v>8</v>
      </c>
      <c r="B22" s="4" t="s">
        <v>18</v>
      </c>
      <c r="C22" s="11"/>
    </row>
    <row r="23" spans="1:3" ht="16.5" thickBot="1" x14ac:dyDescent="0.3">
      <c r="A23" s="6" t="s">
        <v>1</v>
      </c>
      <c r="B23" s="6" t="s">
        <v>32</v>
      </c>
      <c r="C23" s="11"/>
    </row>
    <row r="24" spans="1:3" ht="16.5" thickBot="1" x14ac:dyDescent="0.3">
      <c r="A24" s="6" t="s">
        <v>9</v>
      </c>
      <c r="B24" s="6" t="s">
        <v>34</v>
      </c>
      <c r="C24" s="11"/>
    </row>
    <row r="25" spans="1:3" ht="16.5" thickBot="1" x14ac:dyDescent="0.3">
      <c r="A25" s="8" t="s">
        <v>10</v>
      </c>
      <c r="B25" s="8" t="s">
        <v>18</v>
      </c>
      <c r="C25" s="11"/>
    </row>
    <row r="26" spans="1:3" ht="16.5" thickBot="1" x14ac:dyDescent="0.3">
      <c r="A26" s="6" t="s">
        <v>1</v>
      </c>
      <c r="B26" s="6" t="s">
        <v>28</v>
      </c>
      <c r="C26" s="11"/>
    </row>
    <row r="27" spans="1:3" ht="16.5" thickBot="1" x14ac:dyDescent="0.3">
      <c r="A27" s="10" t="s">
        <v>9</v>
      </c>
      <c r="B27" s="10" t="s">
        <v>23</v>
      </c>
      <c r="C27" s="11"/>
    </row>
    <row r="28" spans="1:3" ht="16.5" thickBot="1" x14ac:dyDescent="0.3">
      <c r="A28" s="4" t="s">
        <v>38</v>
      </c>
      <c r="B28" s="4" t="s">
        <v>23</v>
      </c>
    </row>
    <row r="29" spans="1:3" ht="16.5" thickBot="1" x14ac:dyDescent="0.3">
      <c r="A29" s="6" t="s">
        <v>2</v>
      </c>
      <c r="B29" s="6" t="s">
        <v>23</v>
      </c>
    </row>
    <row r="30" spans="1:3" ht="16.5" thickBot="1" x14ac:dyDescent="0.3">
      <c r="A30" s="10" t="s">
        <v>24</v>
      </c>
      <c r="B30" s="10" t="s">
        <v>41</v>
      </c>
    </row>
    <row r="31" spans="1:3" ht="16.5" thickBot="1" x14ac:dyDescent="0.3">
      <c r="A31" s="10" t="s">
        <v>25</v>
      </c>
      <c r="B31" s="10" t="s">
        <v>42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AND(Sheet1!A17,"AAAAAH384QM=")</f>
        <v>#VALUE!</v>
      </c>
      <c r="E1" t="e">
        <f>AND(Sheet1!B17,"AAAAAH384QQ=")</f>
        <v>#VALUE!</v>
      </c>
      <c r="F1" t="e">
        <f>IF(Sheet1!A:A,"AAAAAH384QU=",0)</f>
        <v>#VALUE!</v>
      </c>
      <c r="G1" t="e">
        <f>IF(Sheet1!B:B,"AAAAAH384QY=",0)</f>
        <v>#VALUE!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2018-02-12T17:59:59Z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