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"/>
    </mc:Choice>
  </mc:AlternateContent>
  <bookViews>
    <workbookView xWindow="240" yWindow="96" windowWidth="23652" windowHeight="12492" activeTab="1"/>
  </bookViews>
  <sheets>
    <sheet name="初始数据" sheetId="1" r:id="rId1"/>
    <sheet name="整理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2" i="2" l="1"/>
  <c r="D5" i="2"/>
  <c r="D6" i="2"/>
  <c r="D7" i="2"/>
  <c r="D8" i="2"/>
  <c r="D9" i="2"/>
  <c r="D10" i="2"/>
  <c r="D11" i="2"/>
  <c r="D4" i="2"/>
  <c r="F38" i="2" l="1"/>
  <c r="F37" i="2"/>
  <c r="F36" i="2"/>
  <c r="F33" i="2"/>
  <c r="F34" i="2"/>
  <c r="F32" i="2"/>
  <c r="H32" i="2" s="1"/>
  <c r="G37" i="2" l="1"/>
  <c r="H37" i="2" s="1"/>
  <c r="G38" i="2"/>
  <c r="H38" i="2" s="1"/>
  <c r="G36" i="2"/>
  <c r="H36" i="2" s="1"/>
  <c r="H34" i="2"/>
  <c r="G34" i="2"/>
  <c r="G33" i="2"/>
  <c r="H33" i="2" s="1"/>
</calcChain>
</file>

<file path=xl/sharedStrings.xml><?xml version="1.0" encoding="utf-8"?>
<sst xmlns="http://schemas.openxmlformats.org/spreadsheetml/2006/main" count="132" uniqueCount="35">
  <si>
    <t>A</t>
  </si>
  <si>
    <t>FITC:485/20,528/20</t>
  </si>
  <si>
    <t>B</t>
  </si>
  <si>
    <t>C</t>
  </si>
  <si>
    <t>OVRFLW</t>
  </si>
  <si>
    <t>D</t>
  </si>
  <si>
    <t>E</t>
  </si>
  <si>
    <t>F</t>
  </si>
  <si>
    <t>G</t>
  </si>
  <si>
    <t>H</t>
  </si>
  <si>
    <t>1:30</t>
    <phoneticPr fontId="4" type="noConversion"/>
  </si>
  <si>
    <t>1:100</t>
    <phoneticPr fontId="4" type="noConversion"/>
  </si>
  <si>
    <t>1:300</t>
    <phoneticPr fontId="4" type="noConversion"/>
  </si>
  <si>
    <t>1:1000</t>
    <phoneticPr fontId="4" type="noConversion"/>
  </si>
  <si>
    <t>1:3000</t>
    <phoneticPr fontId="4" type="noConversion"/>
  </si>
  <si>
    <t>1:10000</t>
    <phoneticPr fontId="4" type="noConversion"/>
  </si>
  <si>
    <t>1:30000</t>
    <phoneticPr fontId="4" type="noConversion"/>
  </si>
  <si>
    <t>1:100000</t>
    <phoneticPr fontId="4" type="noConversion"/>
  </si>
  <si>
    <t>1:300000</t>
    <phoneticPr fontId="4" type="noConversion"/>
  </si>
  <si>
    <t>1:1000000</t>
    <phoneticPr fontId="4" type="noConversion"/>
  </si>
  <si>
    <t>1:3000000</t>
    <phoneticPr fontId="4" type="noConversion"/>
  </si>
  <si>
    <t>板布局</t>
    <phoneticPr fontId="4" type="noConversion"/>
  </si>
  <si>
    <t>Repeat 1</t>
    <phoneticPr fontId="4" type="noConversion"/>
  </si>
  <si>
    <t>Repeat 2</t>
  </si>
  <si>
    <t>Average</t>
    <phoneticPr fontId="4" type="noConversion"/>
  </si>
  <si>
    <t>Fluorescence 485/528</t>
    <phoneticPr fontId="4" type="noConversion"/>
  </si>
  <si>
    <t>Standard curve</t>
    <phoneticPr fontId="4" type="noConversion"/>
  </si>
  <si>
    <t>Number</t>
    <phoneticPr fontId="4" type="noConversion"/>
  </si>
  <si>
    <t>Average</t>
    <phoneticPr fontId="4" type="noConversion"/>
  </si>
  <si>
    <t>FITC concentration (ug/ml)</t>
    <phoneticPr fontId="4" type="noConversion"/>
  </si>
  <si>
    <t>Regular water</t>
    <phoneticPr fontId="4" type="noConversion"/>
  </si>
  <si>
    <t>DSS</t>
    <phoneticPr fontId="4" type="noConversion"/>
  </si>
  <si>
    <t>Treatment</t>
    <phoneticPr fontId="4" type="noConversion"/>
  </si>
  <si>
    <t>Body weight</t>
    <phoneticPr fontId="4" type="noConversion"/>
  </si>
  <si>
    <t>FITC concentration/Body weight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</si>
</sst>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5" x14ac:knownFonts="1">
    <font>
      <sz val="11"/>
      <color theme="1"/>
      <name val="宋体"/>
      <family val="2"/>
      <charset val="134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sz val="9"/>
      <name val="宋体"/>
      <family val="2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Standard Curve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527562415773572"/>
                  <c:y val="-9.675925925925926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整理!$F$3:$F$11</c:f>
              <c:numCache>
                <c:formatCode>General</c:formatCode>
                <c:ptCount val="9"/>
                <c:pt idx="1">
                  <c:v>77545.5</c:v>
                </c:pt>
                <c:pt idx="2">
                  <c:v>18039</c:v>
                </c:pt>
                <c:pt idx="3">
                  <c:v>4540</c:v>
                </c:pt>
                <c:pt idx="4">
                  <c:v>1137</c:v>
                </c:pt>
                <c:pt idx="5">
                  <c:v>309</c:v>
                </c:pt>
                <c:pt idx="6">
                  <c:v>99.5</c:v>
                </c:pt>
                <c:pt idx="7" formatCode="0.00_);[Red]\(0.00\)">
                  <c:v>29</c:v>
                </c:pt>
                <c:pt idx="8" formatCode="0.00_);[Red]\(0.00\)">
                  <c:v>13.5</c:v>
                </c:pt>
              </c:numCache>
            </c:numRef>
          </c:xVal>
          <c:yVal>
            <c:numRef>
              <c:f>整理!$G$3:$G$11</c:f>
              <c:numCache>
                <c:formatCode>0.00_);[Red]\(0.00\)</c:formatCode>
                <c:ptCount val="9"/>
                <c:pt idx="1">
                  <c:v>80</c:v>
                </c:pt>
                <c:pt idx="2">
                  <c:v>26.666666666666664</c:v>
                </c:pt>
                <c:pt idx="3">
                  <c:v>8</c:v>
                </c:pt>
                <c:pt idx="4">
                  <c:v>2.666666666666667</c:v>
                </c:pt>
                <c:pt idx="5">
                  <c:v>0.8</c:v>
                </c:pt>
                <c:pt idx="6">
                  <c:v>0.26666666666666666</c:v>
                </c:pt>
                <c:pt idx="7">
                  <c:v>7.9999999999999988E-2</c:v>
                </c:pt>
                <c:pt idx="8">
                  <c:v>2.6666666666666665E-2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02-4A3A-A743-8AB99A6B3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451264"/>
        <c:axId val="912448352"/>
      </c:scatterChart>
      <c:valAx>
        <c:axId val="91245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Fluorescence 485/528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12448352"/>
        <c:crosses val="autoZero"/>
        <c:crossBetween val="midCat"/>
      </c:valAx>
      <c:valAx>
        <c:axId val="9124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Concentration</a:t>
                </a:r>
                <a:r>
                  <a:rPr lang="en-US" altLang="zh-CN" baseline="0"/>
                  <a:t> (ug/ml)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12451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295275</xdr:colOff>
      <xdr:row>9</xdr:row>
      <xdr:rowOff>95250</xdr:rowOff>
    </xdr:from>
    <xdr:to>
      <xdr:col>16</xdr:col>
      <xdr:colOff>514350</xdr:colOff>
      <xdr:row>13</xdr:row>
      <xdr:rowOff>200025</xdr:rowOff>
    </xdr:to>
    <xdr:sp macro="" textlink="">
      <xdr:nvSpPr>
        <xdr:cNvPr id="3" name="下箭头 2"/>
        <xdr:cNvSpPr/>
      </xdr:nvSpPr>
      <xdr:spPr>
        <a:xfrm>
          <a:off x="11382375" y="2247900"/>
          <a:ext cx="219075" cy="94297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12</xdr:row>
      <xdr:rowOff>140970</xdr:rowOff>
    </xdr:from>
    <xdr:to>
      <xdr:col>6</xdr:col>
      <xdr:colOff>426720</xdr:colOff>
      <xdr:row>27</xdr:row>
      <xdr:rowOff>140970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opLeftCell="D1" workbookViewId="0">
      <selection activeCell="G9" sqref="G9:K9"/>
    </sheetView>
  </sheetViews>
  <sheetFormatPr defaultRowHeight="14.4" x14ac:dyDescent="0.25"/>
  <cols>
    <col min="15" max="15" width="9" customWidth="1"/>
    <col min="16" max="16" width="10.44140625" customWidth="1"/>
    <col min="17" max="18" width="10" customWidth="1"/>
    <col min="19" max="19" width="10.21875" customWidth="1"/>
    <col min="20" max="20" width="10.77734375" customWidth="1"/>
    <col min="21" max="21" width="10.33203125" customWidth="1"/>
    <col min="22" max="22" width="10.44140625" customWidth="1"/>
    <col min="23" max="23" width="10.33203125" customWidth="1"/>
    <col min="24" max="24" width="10.44140625" customWidth="1"/>
    <col min="25" max="25" width="11.44140625" customWidth="1"/>
  </cols>
  <sheetData>
    <row r="1" spans="1:27" x14ac:dyDescent="0.25">
      <c r="A1" s="1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P1" s="17">
        <v>1</v>
      </c>
      <c r="Q1" s="18">
        <v>2</v>
      </c>
      <c r="R1" s="18">
        <v>3</v>
      </c>
      <c r="S1" s="18">
        <v>4</v>
      </c>
      <c r="T1" s="18">
        <v>5</v>
      </c>
      <c r="U1" s="18">
        <v>6</v>
      </c>
      <c r="V1" s="18">
        <v>7</v>
      </c>
      <c r="W1" s="18">
        <v>8</v>
      </c>
      <c r="X1" s="18">
        <v>9</v>
      </c>
      <c r="Y1" s="18">
        <v>10</v>
      </c>
      <c r="Z1" s="18">
        <v>11</v>
      </c>
      <c r="AA1" s="19">
        <v>12</v>
      </c>
    </row>
    <row r="2" spans="1:27" ht="19.2" x14ac:dyDescent="0.25">
      <c r="A2" s="2" t="s">
        <v>0</v>
      </c>
      <c r="B2" s="3">
        <v>69</v>
      </c>
      <c r="C2" s="3">
        <v>61</v>
      </c>
      <c r="D2" s="3">
        <v>74</v>
      </c>
      <c r="E2" s="3">
        <v>76</v>
      </c>
      <c r="F2" s="3">
        <v>124</v>
      </c>
      <c r="G2" s="3">
        <v>124</v>
      </c>
      <c r="H2" s="3">
        <v>62</v>
      </c>
      <c r="I2" s="3">
        <v>49</v>
      </c>
      <c r="J2" s="3">
        <v>76</v>
      </c>
      <c r="K2" s="3">
        <v>77</v>
      </c>
      <c r="L2" s="3">
        <v>82</v>
      </c>
      <c r="M2" s="3">
        <v>83</v>
      </c>
      <c r="N2" s="4" t="s">
        <v>1</v>
      </c>
      <c r="P2" s="20">
        <v>1831</v>
      </c>
      <c r="Q2" s="13">
        <v>1831</v>
      </c>
      <c r="R2" s="13">
        <v>1832</v>
      </c>
      <c r="S2" s="13">
        <v>1832</v>
      </c>
      <c r="T2" s="13">
        <v>1833</v>
      </c>
      <c r="U2" s="13">
        <v>1833</v>
      </c>
      <c r="V2" s="13">
        <v>1834</v>
      </c>
      <c r="W2" s="13">
        <v>1834</v>
      </c>
      <c r="X2" s="13">
        <v>1835</v>
      </c>
      <c r="Y2" s="13">
        <v>1835</v>
      </c>
      <c r="Z2" s="13">
        <v>1884</v>
      </c>
      <c r="AA2" s="21">
        <v>1884</v>
      </c>
    </row>
    <row r="3" spans="1:27" ht="19.2" x14ac:dyDescent="0.25">
      <c r="A3" s="2" t="s">
        <v>2</v>
      </c>
      <c r="B3" s="3">
        <v>59</v>
      </c>
      <c r="C3" s="3">
        <v>56</v>
      </c>
      <c r="D3" s="3">
        <v>52</v>
      </c>
      <c r="E3" s="3">
        <v>49</v>
      </c>
      <c r="F3" s="3">
        <v>55</v>
      </c>
      <c r="G3" s="3">
        <v>51</v>
      </c>
      <c r="H3" s="3">
        <v>114</v>
      </c>
      <c r="I3" s="3">
        <v>103</v>
      </c>
      <c r="J3" s="3">
        <v>101</v>
      </c>
      <c r="K3" s="3">
        <v>101</v>
      </c>
      <c r="L3" s="3">
        <v>34</v>
      </c>
      <c r="M3" s="3">
        <v>37</v>
      </c>
      <c r="N3" s="4" t="s">
        <v>1</v>
      </c>
      <c r="P3" s="20">
        <v>1885</v>
      </c>
      <c r="Q3" s="13">
        <v>1885</v>
      </c>
      <c r="R3" s="13">
        <v>1886</v>
      </c>
      <c r="S3" s="13">
        <v>1886</v>
      </c>
      <c r="T3" s="13">
        <v>1887</v>
      </c>
      <c r="U3" s="13">
        <v>1887</v>
      </c>
      <c r="V3" s="13">
        <v>1686</v>
      </c>
      <c r="W3" s="13">
        <v>1686</v>
      </c>
      <c r="X3" s="13">
        <v>1688</v>
      </c>
      <c r="Y3" s="13">
        <v>1688</v>
      </c>
      <c r="Z3" s="22"/>
      <c r="AA3" s="23"/>
    </row>
    <row r="4" spans="1:27" ht="19.2" x14ac:dyDescent="0.25">
      <c r="A4" s="2" t="s">
        <v>3</v>
      </c>
      <c r="B4" s="5" t="s">
        <v>4</v>
      </c>
      <c r="C4" s="5" t="s">
        <v>4</v>
      </c>
      <c r="D4" s="5" t="s">
        <v>4</v>
      </c>
      <c r="E4" s="5" t="s">
        <v>4</v>
      </c>
      <c r="F4" s="5" t="s">
        <v>4</v>
      </c>
      <c r="G4" s="6">
        <v>74268</v>
      </c>
      <c r="H4" s="6">
        <v>75615</v>
      </c>
      <c r="I4" s="6">
        <v>78378</v>
      </c>
      <c r="J4" s="6">
        <v>79791</v>
      </c>
      <c r="K4" s="6">
        <v>76341</v>
      </c>
      <c r="L4" s="3">
        <v>35</v>
      </c>
      <c r="M4" s="3">
        <v>35</v>
      </c>
      <c r="N4" s="4" t="s">
        <v>1</v>
      </c>
      <c r="P4" s="24" t="s">
        <v>10</v>
      </c>
      <c r="Q4" s="25" t="s">
        <v>10</v>
      </c>
      <c r="R4" s="25" t="s">
        <v>10</v>
      </c>
      <c r="S4" s="25" t="s">
        <v>10</v>
      </c>
      <c r="T4" s="25" t="s">
        <v>10</v>
      </c>
      <c r="U4" s="25" t="s">
        <v>11</v>
      </c>
      <c r="V4" s="25" t="s">
        <v>11</v>
      </c>
      <c r="W4" s="25" t="s">
        <v>11</v>
      </c>
      <c r="X4" s="25" t="s">
        <v>11</v>
      </c>
      <c r="Y4" s="25" t="s">
        <v>11</v>
      </c>
      <c r="Z4" s="22"/>
      <c r="AA4" s="23"/>
    </row>
    <row r="5" spans="1:27" ht="19.2" x14ac:dyDescent="0.25">
      <c r="A5" s="2" t="s">
        <v>5</v>
      </c>
      <c r="B5" s="7">
        <v>30265</v>
      </c>
      <c r="C5" s="7">
        <v>33821</v>
      </c>
      <c r="D5" s="8">
        <v>35301</v>
      </c>
      <c r="E5" s="7">
        <v>34145</v>
      </c>
      <c r="F5" s="7">
        <v>32593</v>
      </c>
      <c r="G5" s="9">
        <v>8930</v>
      </c>
      <c r="H5" s="9">
        <v>9043</v>
      </c>
      <c r="I5" s="9">
        <v>9034</v>
      </c>
      <c r="J5" s="9">
        <v>9595</v>
      </c>
      <c r="K5" s="9">
        <v>9333</v>
      </c>
      <c r="L5" s="3">
        <v>35</v>
      </c>
      <c r="M5" s="3">
        <v>37</v>
      </c>
      <c r="N5" s="4" t="s">
        <v>1</v>
      </c>
      <c r="P5" s="24" t="s">
        <v>12</v>
      </c>
      <c r="Q5" s="25" t="s">
        <v>12</v>
      </c>
      <c r="R5" s="25" t="s">
        <v>12</v>
      </c>
      <c r="S5" s="25" t="s">
        <v>12</v>
      </c>
      <c r="T5" s="25" t="s">
        <v>12</v>
      </c>
      <c r="U5" s="25" t="s">
        <v>13</v>
      </c>
      <c r="V5" s="25" t="s">
        <v>13</v>
      </c>
      <c r="W5" s="25" t="s">
        <v>13</v>
      </c>
      <c r="X5" s="25" t="s">
        <v>13</v>
      </c>
      <c r="Y5" s="25" t="s">
        <v>13</v>
      </c>
      <c r="Z5" s="22"/>
      <c r="AA5" s="23"/>
    </row>
    <row r="6" spans="1:27" ht="19.2" x14ac:dyDescent="0.25">
      <c r="A6" s="2" t="s">
        <v>6</v>
      </c>
      <c r="B6" s="3">
        <v>2420</v>
      </c>
      <c r="C6" s="3">
        <v>2541</v>
      </c>
      <c r="D6" s="3">
        <v>2550</v>
      </c>
      <c r="E6" s="3">
        <v>2654</v>
      </c>
      <c r="F6" s="3">
        <v>2424</v>
      </c>
      <c r="G6" s="3">
        <v>776</v>
      </c>
      <c r="H6" s="3">
        <v>831</v>
      </c>
      <c r="I6" s="3">
        <v>931</v>
      </c>
      <c r="J6" s="3">
        <v>755</v>
      </c>
      <c r="K6" s="3">
        <v>776</v>
      </c>
      <c r="L6" s="3">
        <v>32</v>
      </c>
      <c r="M6" s="3">
        <v>35</v>
      </c>
      <c r="N6" s="4" t="s">
        <v>1</v>
      </c>
      <c r="P6" s="24" t="s">
        <v>14</v>
      </c>
      <c r="Q6" s="25" t="s">
        <v>14</v>
      </c>
      <c r="R6" s="25" t="s">
        <v>14</v>
      </c>
      <c r="S6" s="25" t="s">
        <v>14</v>
      </c>
      <c r="T6" s="25" t="s">
        <v>14</v>
      </c>
      <c r="U6" s="25" t="s">
        <v>15</v>
      </c>
      <c r="V6" s="25" t="s">
        <v>15</v>
      </c>
      <c r="W6" s="25" t="s">
        <v>15</v>
      </c>
      <c r="X6" s="25" t="s">
        <v>15</v>
      </c>
      <c r="Y6" s="25" t="s">
        <v>15</v>
      </c>
      <c r="Z6" s="22"/>
      <c r="AA6" s="23"/>
    </row>
    <row r="7" spans="1:27" ht="19.2" x14ac:dyDescent="0.25">
      <c r="A7" s="2" t="s">
        <v>7</v>
      </c>
      <c r="B7" s="3">
        <v>217</v>
      </c>
      <c r="C7" s="3">
        <v>218</v>
      </c>
      <c r="D7" s="3">
        <v>220</v>
      </c>
      <c r="E7" s="3">
        <v>240</v>
      </c>
      <c r="F7" s="3">
        <v>245</v>
      </c>
      <c r="G7" s="3">
        <v>73</v>
      </c>
      <c r="H7" s="3">
        <v>70</v>
      </c>
      <c r="I7" s="3">
        <v>80</v>
      </c>
      <c r="J7" s="3">
        <v>69</v>
      </c>
      <c r="K7" s="3">
        <v>87</v>
      </c>
      <c r="L7" s="3">
        <v>31</v>
      </c>
      <c r="M7" s="3">
        <v>34</v>
      </c>
      <c r="N7" s="4" t="s">
        <v>1</v>
      </c>
      <c r="P7" s="24" t="s">
        <v>16</v>
      </c>
      <c r="Q7" s="25" t="s">
        <v>16</v>
      </c>
      <c r="R7" s="25" t="s">
        <v>16</v>
      </c>
      <c r="S7" s="25" t="s">
        <v>16</v>
      </c>
      <c r="T7" s="25" t="s">
        <v>16</v>
      </c>
      <c r="U7" s="25" t="s">
        <v>17</v>
      </c>
      <c r="V7" s="25" t="s">
        <v>17</v>
      </c>
      <c r="W7" s="25" t="s">
        <v>17</v>
      </c>
      <c r="X7" s="25" t="s">
        <v>17</v>
      </c>
      <c r="Y7" s="25" t="s">
        <v>17</v>
      </c>
      <c r="Z7" s="22"/>
      <c r="AA7" s="23"/>
    </row>
    <row r="8" spans="1:27" ht="19.2" x14ac:dyDescent="0.25">
      <c r="A8" s="2" t="s">
        <v>8</v>
      </c>
      <c r="B8" s="3">
        <v>42</v>
      </c>
      <c r="C8" s="3">
        <v>43</v>
      </c>
      <c r="D8" s="3">
        <v>48</v>
      </c>
      <c r="E8" s="3">
        <v>42</v>
      </c>
      <c r="F8" s="3">
        <v>41</v>
      </c>
      <c r="G8" s="3">
        <v>22</v>
      </c>
      <c r="H8" s="3">
        <v>24</v>
      </c>
      <c r="I8" s="3">
        <v>25</v>
      </c>
      <c r="J8" s="3">
        <v>25</v>
      </c>
      <c r="K8" s="3">
        <v>27</v>
      </c>
      <c r="L8" s="3">
        <v>34</v>
      </c>
      <c r="M8" s="3">
        <v>38</v>
      </c>
      <c r="N8" s="4" t="s">
        <v>1</v>
      </c>
      <c r="P8" s="24" t="s">
        <v>18</v>
      </c>
      <c r="Q8" s="25" t="s">
        <v>18</v>
      </c>
      <c r="R8" s="25" t="s">
        <v>18</v>
      </c>
      <c r="S8" s="25" t="s">
        <v>18</v>
      </c>
      <c r="T8" s="25" t="s">
        <v>18</v>
      </c>
      <c r="U8" s="25" t="s">
        <v>19</v>
      </c>
      <c r="V8" s="25" t="s">
        <v>19</v>
      </c>
      <c r="W8" s="25" t="s">
        <v>19</v>
      </c>
      <c r="X8" s="25" t="s">
        <v>19</v>
      </c>
      <c r="Y8" s="25" t="s">
        <v>19</v>
      </c>
      <c r="Z8" s="22"/>
      <c r="AA8" s="23"/>
    </row>
    <row r="9" spans="1:27" ht="19.2" x14ac:dyDescent="0.25">
      <c r="A9" s="2" t="s">
        <v>9</v>
      </c>
      <c r="B9" s="3">
        <v>24</v>
      </c>
      <c r="C9" s="3">
        <v>27</v>
      </c>
      <c r="D9" s="3">
        <v>28</v>
      </c>
      <c r="E9" s="3">
        <v>27</v>
      </c>
      <c r="F9" s="3">
        <v>25</v>
      </c>
      <c r="G9" s="3">
        <v>35</v>
      </c>
      <c r="H9" s="3">
        <v>36</v>
      </c>
      <c r="I9" s="3">
        <v>34</v>
      </c>
      <c r="J9" s="3">
        <v>35</v>
      </c>
      <c r="K9" s="3">
        <v>37</v>
      </c>
      <c r="L9" s="3">
        <v>36</v>
      </c>
      <c r="M9" s="3">
        <v>37</v>
      </c>
      <c r="N9" s="4" t="s">
        <v>1</v>
      </c>
      <c r="P9" s="26" t="s">
        <v>20</v>
      </c>
      <c r="Q9" s="27" t="s">
        <v>20</v>
      </c>
      <c r="R9" s="27" t="s">
        <v>20</v>
      </c>
      <c r="S9" s="27" t="s">
        <v>20</v>
      </c>
      <c r="T9" s="27" t="s">
        <v>20</v>
      </c>
      <c r="U9" s="28"/>
      <c r="V9" s="28"/>
      <c r="W9" s="28"/>
      <c r="X9" s="28"/>
      <c r="Y9" s="28"/>
      <c r="Z9" s="28"/>
      <c r="AA9" s="29"/>
    </row>
    <row r="11" spans="1:27" x14ac:dyDescent="0.25">
      <c r="A11" s="1"/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  <c r="M11" s="2">
        <v>12</v>
      </c>
    </row>
    <row r="12" spans="1:27" ht="19.2" x14ac:dyDescent="0.25">
      <c r="A12" s="2" t="s">
        <v>0</v>
      </c>
      <c r="B12" s="3">
        <v>1108</v>
      </c>
      <c r="C12" s="3">
        <v>983</v>
      </c>
      <c r="D12" s="3">
        <v>1217</v>
      </c>
      <c r="E12" s="3">
        <v>1213</v>
      </c>
      <c r="F12" s="3">
        <v>1966</v>
      </c>
      <c r="G12" s="3">
        <v>2017</v>
      </c>
      <c r="H12" s="3">
        <v>984</v>
      </c>
      <c r="I12" s="3">
        <v>784</v>
      </c>
      <c r="J12" s="3">
        <v>1240</v>
      </c>
      <c r="K12" s="3">
        <v>1222</v>
      </c>
      <c r="L12" s="3">
        <v>1311</v>
      </c>
      <c r="M12" s="3">
        <v>1311</v>
      </c>
      <c r="N12" s="4" t="s">
        <v>1</v>
      </c>
    </row>
    <row r="13" spans="1:27" ht="19.2" x14ac:dyDescent="0.25">
      <c r="A13" s="2" t="s">
        <v>2</v>
      </c>
      <c r="B13" s="3">
        <v>924</v>
      </c>
      <c r="C13" s="3">
        <v>889</v>
      </c>
      <c r="D13" s="3">
        <v>801</v>
      </c>
      <c r="E13" s="3">
        <v>799</v>
      </c>
      <c r="F13" s="3">
        <v>857</v>
      </c>
      <c r="G13" s="3">
        <v>804</v>
      </c>
      <c r="H13" s="3">
        <v>1807</v>
      </c>
      <c r="I13" s="3">
        <v>1629</v>
      </c>
      <c r="J13" s="3">
        <v>1567</v>
      </c>
      <c r="K13" s="3">
        <v>1599</v>
      </c>
      <c r="L13" s="3">
        <v>546</v>
      </c>
      <c r="M13" s="3">
        <v>604</v>
      </c>
      <c r="N13" s="4" t="s">
        <v>1</v>
      </c>
    </row>
    <row r="14" spans="1:27" ht="19.2" x14ac:dyDescent="0.25">
      <c r="A14" s="2" t="s">
        <v>3</v>
      </c>
      <c r="B14" s="5" t="s">
        <v>4</v>
      </c>
      <c r="C14" s="5" t="s">
        <v>4</v>
      </c>
      <c r="D14" s="5" t="s">
        <v>4</v>
      </c>
      <c r="E14" s="5" t="s">
        <v>4</v>
      </c>
      <c r="F14" s="5" t="s">
        <v>4</v>
      </c>
      <c r="G14" s="5" t="s">
        <v>4</v>
      </c>
      <c r="H14" s="5" t="s">
        <v>4</v>
      </c>
      <c r="I14" s="5" t="s">
        <v>4</v>
      </c>
      <c r="J14" s="5" t="s">
        <v>4</v>
      </c>
      <c r="K14" s="5" t="s">
        <v>4</v>
      </c>
      <c r="L14" s="3">
        <v>563</v>
      </c>
      <c r="M14" s="3">
        <v>550</v>
      </c>
      <c r="N14" s="4" t="s">
        <v>1</v>
      </c>
    </row>
    <row r="15" spans="1:27" ht="19.2" x14ac:dyDescent="0.25">
      <c r="A15" s="2" t="s">
        <v>5</v>
      </c>
      <c r="B15" s="5" t="s">
        <v>4</v>
      </c>
      <c r="C15" s="5" t="s">
        <v>4</v>
      </c>
      <c r="D15" s="5" t="s">
        <v>4</v>
      </c>
      <c r="E15" s="5" t="s">
        <v>4</v>
      </c>
      <c r="F15" s="5" t="s">
        <v>4</v>
      </c>
      <c r="G15" s="5" t="s">
        <v>4</v>
      </c>
      <c r="H15" s="5" t="s">
        <v>4</v>
      </c>
      <c r="I15" s="5" t="s">
        <v>4</v>
      </c>
      <c r="J15" s="5" t="s">
        <v>4</v>
      </c>
      <c r="K15" s="5" t="s">
        <v>4</v>
      </c>
      <c r="L15" s="3">
        <v>552</v>
      </c>
      <c r="M15" s="3">
        <v>574</v>
      </c>
      <c r="N15" s="4" t="s">
        <v>1</v>
      </c>
      <c r="Q15" s="30" t="s">
        <v>21</v>
      </c>
    </row>
    <row r="16" spans="1:27" ht="19.2" x14ac:dyDescent="0.25">
      <c r="A16" s="2" t="s">
        <v>6</v>
      </c>
      <c r="B16" s="10">
        <v>39163</v>
      </c>
      <c r="C16" s="6">
        <v>40429</v>
      </c>
      <c r="D16" s="6">
        <v>41256</v>
      </c>
      <c r="E16" s="6">
        <v>43223</v>
      </c>
      <c r="F16" s="10">
        <v>39669</v>
      </c>
      <c r="G16" s="11">
        <v>12707</v>
      </c>
      <c r="H16" s="11">
        <v>13711</v>
      </c>
      <c r="I16" s="11">
        <v>14849</v>
      </c>
      <c r="J16" s="12">
        <v>12292</v>
      </c>
      <c r="K16" s="12">
        <v>12498</v>
      </c>
      <c r="L16" s="3">
        <v>519</v>
      </c>
      <c r="M16" s="3">
        <v>556</v>
      </c>
      <c r="N16" s="4" t="s">
        <v>1</v>
      </c>
    </row>
    <row r="17" spans="1:14" ht="19.2" x14ac:dyDescent="0.25">
      <c r="A17" s="2" t="s">
        <v>7</v>
      </c>
      <c r="B17" s="9">
        <v>3566</v>
      </c>
      <c r="C17" s="9">
        <v>3554</v>
      </c>
      <c r="D17" s="9">
        <v>3748</v>
      </c>
      <c r="E17" s="9">
        <v>3943</v>
      </c>
      <c r="F17" s="9">
        <v>3985</v>
      </c>
      <c r="G17" s="3">
        <v>1166</v>
      </c>
      <c r="H17" s="3">
        <v>1099</v>
      </c>
      <c r="I17" s="3">
        <v>1208</v>
      </c>
      <c r="J17" s="3">
        <v>1063</v>
      </c>
      <c r="K17" s="3">
        <v>1373</v>
      </c>
      <c r="L17" s="3">
        <v>492</v>
      </c>
      <c r="M17" s="3">
        <v>556</v>
      </c>
      <c r="N17" s="4" t="s">
        <v>1</v>
      </c>
    </row>
    <row r="18" spans="1:14" ht="19.2" x14ac:dyDescent="0.25">
      <c r="A18" s="2" t="s">
        <v>8</v>
      </c>
      <c r="B18" s="3">
        <v>652</v>
      </c>
      <c r="C18" s="3">
        <v>699</v>
      </c>
      <c r="D18" s="3">
        <v>755</v>
      </c>
      <c r="E18" s="3">
        <v>675</v>
      </c>
      <c r="F18" s="3">
        <v>693</v>
      </c>
      <c r="G18" s="3">
        <v>363</v>
      </c>
      <c r="H18" s="3">
        <v>361</v>
      </c>
      <c r="I18" s="3">
        <v>393</v>
      </c>
      <c r="J18" s="3">
        <v>389</v>
      </c>
      <c r="K18" s="3">
        <v>412</v>
      </c>
      <c r="L18" s="3">
        <v>543</v>
      </c>
      <c r="M18" s="3">
        <v>604</v>
      </c>
      <c r="N18" s="4" t="s">
        <v>1</v>
      </c>
    </row>
    <row r="19" spans="1:14" ht="19.2" x14ac:dyDescent="0.25">
      <c r="A19" s="2" t="s">
        <v>9</v>
      </c>
      <c r="B19" s="3">
        <v>351</v>
      </c>
      <c r="C19" s="3">
        <v>405</v>
      </c>
      <c r="D19" s="3">
        <v>429</v>
      </c>
      <c r="E19" s="3">
        <v>393</v>
      </c>
      <c r="F19" s="3">
        <v>391</v>
      </c>
      <c r="G19" s="3">
        <v>565</v>
      </c>
      <c r="H19" s="3">
        <v>562</v>
      </c>
      <c r="I19" s="3">
        <v>536</v>
      </c>
      <c r="J19" s="3">
        <v>572</v>
      </c>
      <c r="K19" s="3">
        <v>587</v>
      </c>
      <c r="L19" s="3">
        <v>564</v>
      </c>
      <c r="M19" s="3">
        <v>600</v>
      </c>
      <c r="N19" s="4" t="s">
        <v>1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workbookViewId="0">
      <selection activeCell="J38" sqref="J38"/>
    </sheetView>
  </sheetViews>
  <sheetFormatPr defaultColWidth="9" defaultRowHeight="14.4" x14ac:dyDescent="0.25"/>
  <cols>
    <col min="1" max="1" width="17.44140625" style="14" customWidth="1"/>
    <col min="2" max="2" width="13.88671875" style="15" bestFit="1" customWidth="1"/>
    <col min="3" max="3" width="10.77734375" style="14" customWidth="1"/>
    <col min="4" max="4" width="14.109375" style="14" customWidth="1"/>
    <col min="5" max="5" width="15" style="14" customWidth="1"/>
    <col min="6" max="6" width="13.5546875" style="14" customWidth="1"/>
    <col min="7" max="7" width="17.77734375" style="14" customWidth="1"/>
    <col min="8" max="8" width="19.44140625" style="14" customWidth="1"/>
    <col min="9" max="9" width="10.44140625" style="14" bestFit="1" customWidth="1"/>
    <col min="10" max="10" width="13.77734375" style="14" customWidth="1"/>
    <col min="11" max="11" width="11.77734375" style="14" customWidth="1"/>
    <col min="12" max="16384" width="9" style="14"/>
  </cols>
  <sheetData>
    <row r="1" spans="1:32" x14ac:dyDescent="0.25">
      <c r="A1" s="14" t="s">
        <v>26</v>
      </c>
    </row>
    <row r="2" spans="1:32" ht="40.799999999999997" customHeight="1" x14ac:dyDescent="0.25">
      <c r="A2" s="31" t="s">
        <v>29</v>
      </c>
      <c r="B2" s="36" t="s">
        <v>25</v>
      </c>
      <c r="F2" s="36" t="s">
        <v>25</v>
      </c>
      <c r="G2" s="31" t="s">
        <v>29</v>
      </c>
    </row>
    <row r="3" spans="1:32" x14ac:dyDescent="0.25">
      <c r="A3" s="16"/>
      <c r="B3" s="14" t="s">
        <v>22</v>
      </c>
      <c r="C3" s="14" t="s">
        <v>23</v>
      </c>
      <c r="D3" s="14" t="s">
        <v>24</v>
      </c>
      <c r="F3" s="16"/>
      <c r="G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x14ac:dyDescent="0.25">
      <c r="A4" s="35">
        <v>80</v>
      </c>
      <c r="B4" s="32">
        <v>78067</v>
      </c>
      <c r="C4" s="32">
        <v>77024</v>
      </c>
      <c r="D4" s="14">
        <f>AVERAGE(B4:C4)</f>
        <v>77545.5</v>
      </c>
      <c r="F4" s="34">
        <v>77545.5</v>
      </c>
      <c r="G4" s="14">
        <v>80</v>
      </c>
    </row>
    <row r="5" spans="1:32" x14ac:dyDescent="0.25">
      <c r="A5" s="35">
        <v>26.666666666666664</v>
      </c>
      <c r="B5" s="32">
        <v>18156</v>
      </c>
      <c r="C5" s="32">
        <v>17922</v>
      </c>
      <c r="D5" s="33">
        <f t="shared" ref="D5:D11" si="0">AVERAGE(B5:C5)</f>
        <v>18039</v>
      </c>
      <c r="F5" s="34">
        <v>18039</v>
      </c>
      <c r="G5" s="14">
        <v>26.666666666666664</v>
      </c>
    </row>
    <row r="6" spans="1:32" x14ac:dyDescent="0.25">
      <c r="A6" s="35">
        <v>8</v>
      </c>
      <c r="B6" s="32">
        <v>4584</v>
      </c>
      <c r="C6" s="32">
        <v>4496</v>
      </c>
      <c r="D6" s="33">
        <f t="shared" si="0"/>
        <v>4540</v>
      </c>
      <c r="F6" s="34">
        <v>4540</v>
      </c>
      <c r="G6" s="14">
        <v>8</v>
      </c>
    </row>
    <row r="7" spans="1:32" x14ac:dyDescent="0.25">
      <c r="A7" s="35">
        <v>2.666666666666667</v>
      </c>
      <c r="B7" s="32">
        <v>1139</v>
      </c>
      <c r="C7" s="32">
        <v>1135</v>
      </c>
      <c r="D7" s="33">
        <f t="shared" si="0"/>
        <v>1137</v>
      </c>
      <c r="F7" s="34">
        <v>1137</v>
      </c>
      <c r="G7" s="14">
        <v>2.666666666666667</v>
      </c>
    </row>
    <row r="8" spans="1:32" x14ac:dyDescent="0.25">
      <c r="A8" s="35">
        <v>0.8</v>
      </c>
      <c r="B8" s="32">
        <v>312</v>
      </c>
      <c r="C8" s="32">
        <v>306</v>
      </c>
      <c r="D8" s="33">
        <f t="shared" si="0"/>
        <v>309</v>
      </c>
      <c r="F8" s="34">
        <v>309</v>
      </c>
      <c r="G8" s="14">
        <v>0.8</v>
      </c>
    </row>
    <row r="9" spans="1:32" x14ac:dyDescent="0.25">
      <c r="A9" s="35">
        <v>0.26666666666666666</v>
      </c>
      <c r="B9" s="32">
        <v>91</v>
      </c>
      <c r="C9" s="32">
        <v>108</v>
      </c>
      <c r="D9" s="33">
        <f t="shared" si="0"/>
        <v>99.5</v>
      </c>
      <c r="F9" s="34">
        <v>99.5</v>
      </c>
      <c r="G9" s="14">
        <v>0.26666666666666666</v>
      </c>
    </row>
    <row r="10" spans="1:32" x14ac:dyDescent="0.25">
      <c r="A10" s="35">
        <v>7.9999999999999988E-2</v>
      </c>
      <c r="B10" s="32">
        <v>31</v>
      </c>
      <c r="C10" s="32">
        <v>27</v>
      </c>
      <c r="D10" s="33">
        <f t="shared" si="0"/>
        <v>29</v>
      </c>
      <c r="F10" s="14">
        <v>29</v>
      </c>
      <c r="G10" s="14">
        <v>7.9999999999999988E-2</v>
      </c>
    </row>
    <row r="11" spans="1:32" x14ac:dyDescent="0.25">
      <c r="A11" s="35">
        <v>2.6666666666666665E-2</v>
      </c>
      <c r="B11" s="32">
        <v>7</v>
      </c>
      <c r="C11" s="32">
        <v>20</v>
      </c>
      <c r="D11" s="33">
        <f t="shared" si="0"/>
        <v>13.5</v>
      </c>
      <c r="F11" s="14">
        <v>13.5</v>
      </c>
      <c r="G11" s="14">
        <v>2.6666666666666665E-2</v>
      </c>
    </row>
    <row r="14" spans="1:32" x14ac:dyDescent="0.25">
      <c r="K14" s="16"/>
    </row>
    <row r="15" spans="1:32" x14ac:dyDescent="0.25">
      <c r="K15" s="16"/>
    </row>
    <row r="16" spans="1:32" x14ac:dyDescent="0.25">
      <c r="K16" s="16"/>
    </row>
    <row r="17" spans="1:13" x14ac:dyDescent="0.25">
      <c r="K17" s="16"/>
    </row>
    <row r="18" spans="1:13" x14ac:dyDescent="0.25">
      <c r="K18" s="16"/>
    </row>
    <row r="19" spans="1:13" x14ac:dyDescent="0.25">
      <c r="K19" s="16"/>
    </row>
    <row r="23" spans="1:13" x14ac:dyDescent="0.25">
      <c r="J23" s="32"/>
      <c r="K23" s="32"/>
      <c r="L23" s="32"/>
      <c r="M23" s="35"/>
    </row>
    <row r="24" spans="1:13" x14ac:dyDescent="0.25">
      <c r="J24" s="32"/>
      <c r="K24" s="32"/>
      <c r="L24" s="32"/>
      <c r="M24" s="35"/>
    </row>
    <row r="25" spans="1:13" x14ac:dyDescent="0.25">
      <c r="J25" s="32"/>
      <c r="K25" s="32"/>
      <c r="L25" s="32"/>
      <c r="M25" s="35"/>
    </row>
    <row r="26" spans="1:13" x14ac:dyDescent="0.25">
      <c r="J26" s="32"/>
      <c r="K26" s="32"/>
      <c r="L26" s="32"/>
      <c r="M26" s="35"/>
    </row>
    <row r="27" spans="1:13" x14ac:dyDescent="0.25">
      <c r="J27" s="32"/>
      <c r="K27" s="32"/>
      <c r="L27" s="32"/>
      <c r="M27" s="35"/>
    </row>
    <row r="28" spans="1:13" x14ac:dyDescent="0.25">
      <c r="J28" s="32"/>
      <c r="K28" s="32"/>
      <c r="L28" s="32"/>
      <c r="M28" s="35"/>
    </row>
    <row r="29" spans="1:13" x14ac:dyDescent="0.25">
      <c r="J29" s="32"/>
      <c r="K29" s="32"/>
      <c r="L29" s="32"/>
      <c r="M29" s="35"/>
    </row>
    <row r="30" spans="1:13" ht="28.8" x14ac:dyDescent="0.25">
      <c r="D30" s="36" t="s">
        <v>25</v>
      </c>
      <c r="J30" s="32"/>
      <c r="K30" s="32"/>
      <c r="L30" s="32"/>
      <c r="M30" s="35"/>
    </row>
    <row r="31" spans="1:13" ht="43.2" x14ac:dyDescent="0.25">
      <c r="A31" s="14" t="s">
        <v>32</v>
      </c>
      <c r="B31" s="33" t="s">
        <v>33</v>
      </c>
      <c r="C31" s="14" t="s">
        <v>27</v>
      </c>
      <c r="D31" s="33" t="s">
        <v>22</v>
      </c>
      <c r="E31" s="33" t="s">
        <v>23</v>
      </c>
      <c r="F31" s="14" t="s">
        <v>28</v>
      </c>
      <c r="G31" s="36" t="s">
        <v>29</v>
      </c>
      <c r="H31" s="36" t="s">
        <v>34</v>
      </c>
      <c r="J31" s="32"/>
      <c r="K31" s="32"/>
      <c r="L31" s="32"/>
      <c r="M31" s="35"/>
    </row>
    <row r="32" spans="1:13" x14ac:dyDescent="0.25">
      <c r="A32" s="14" t="s">
        <v>30</v>
      </c>
      <c r="B32" s="33">
        <v>19.5</v>
      </c>
      <c r="C32" s="16">
        <v>1831</v>
      </c>
      <c r="D32" s="32">
        <v>5414</v>
      </c>
      <c r="E32" s="14">
        <v>5025</v>
      </c>
      <c r="F32" s="14">
        <f>AVERAGE(D32:E32)</f>
        <v>5219.5</v>
      </c>
      <c r="G32" s="16">
        <f>4*(0.001*F32+1.7228)</f>
        <v>27.769200000000001</v>
      </c>
      <c r="H32" s="16">
        <f>G32/B32</f>
        <v>1.4240615384615385</v>
      </c>
    </row>
    <row r="33" spans="1:11" x14ac:dyDescent="0.25">
      <c r="B33" s="33">
        <v>16.690000000000001</v>
      </c>
      <c r="C33" s="16">
        <v>1835</v>
      </c>
      <c r="D33" s="32">
        <v>6694</v>
      </c>
      <c r="E33" s="14">
        <v>6258</v>
      </c>
      <c r="F33" s="33">
        <f t="shared" ref="F33:F34" si="1">AVERAGE(D33:E33)</f>
        <v>6476</v>
      </c>
      <c r="G33" s="34">
        <f t="shared" ref="G33:G34" si="2">4*(0.001*F33+1.7228)</f>
        <v>32.795200000000001</v>
      </c>
      <c r="H33" s="34">
        <f t="shared" ref="H33:H34" si="3">G33/B33</f>
        <v>1.9649610545236669</v>
      </c>
    </row>
    <row r="34" spans="1:11" x14ac:dyDescent="0.25">
      <c r="B34" s="33">
        <v>19.62</v>
      </c>
      <c r="C34" s="16">
        <v>1884</v>
      </c>
      <c r="D34" s="32">
        <v>6998</v>
      </c>
      <c r="E34" s="14">
        <v>6779</v>
      </c>
      <c r="F34" s="33">
        <f t="shared" si="1"/>
        <v>6888.5</v>
      </c>
      <c r="G34" s="34">
        <f t="shared" si="2"/>
        <v>34.4452</v>
      </c>
      <c r="H34" s="34">
        <f t="shared" si="3"/>
        <v>1.7556167176350661</v>
      </c>
    </row>
    <row r="35" spans="1:11" x14ac:dyDescent="0.25">
      <c r="B35" s="33"/>
      <c r="C35" s="16"/>
      <c r="F35" s="33"/>
      <c r="G35" s="34"/>
      <c r="H35" s="34"/>
    </row>
    <row r="36" spans="1:11" x14ac:dyDescent="0.25">
      <c r="A36" s="33" t="s">
        <v>31</v>
      </c>
      <c r="B36" s="33">
        <v>19.5</v>
      </c>
      <c r="C36" s="34">
        <v>1831</v>
      </c>
      <c r="D36" s="32">
        <v>19182</v>
      </c>
      <c r="E36" s="33">
        <v>18548</v>
      </c>
      <c r="F36" s="33">
        <f>AVERAGE(D36:E36)</f>
        <v>18865</v>
      </c>
      <c r="G36" s="34">
        <f>4*(0.001*F36+1.7228)</f>
        <v>82.351200000000006</v>
      </c>
      <c r="H36" s="34">
        <f>G36/B36</f>
        <v>4.2231384615384622</v>
      </c>
      <c r="I36" s="33"/>
      <c r="J36" s="33"/>
      <c r="K36" s="33"/>
    </row>
    <row r="37" spans="1:11" x14ac:dyDescent="0.25">
      <c r="A37" s="33"/>
      <c r="B37" s="33">
        <v>16.690000000000001</v>
      </c>
      <c r="C37" s="34">
        <v>1835</v>
      </c>
      <c r="D37" s="32">
        <v>11366</v>
      </c>
      <c r="E37" s="33">
        <v>11025</v>
      </c>
      <c r="F37" s="33">
        <f>AVERAGE(D37:E37)</f>
        <v>11195.5</v>
      </c>
      <c r="G37" s="34">
        <f>4*(0.001*F37+1.7228)</f>
        <v>51.673200000000001</v>
      </c>
      <c r="H37" s="34">
        <f>G37/B37</f>
        <v>3.0960575194727382</v>
      </c>
      <c r="I37" s="33"/>
      <c r="J37" s="33"/>
      <c r="K37" s="33"/>
    </row>
    <row r="38" spans="1:11" x14ac:dyDescent="0.25">
      <c r="A38" s="33"/>
      <c r="B38" s="33">
        <v>19.62</v>
      </c>
      <c r="C38" s="34">
        <v>1884</v>
      </c>
      <c r="D38" s="32">
        <v>16872</v>
      </c>
      <c r="E38" s="33">
        <v>15985</v>
      </c>
      <c r="F38" s="33">
        <f>AVERAGE(D38:E38)</f>
        <v>16428.5</v>
      </c>
      <c r="G38" s="34">
        <f>4*(0.001*F38+1.7228)</f>
        <v>72.605199999999996</v>
      </c>
      <c r="H38" s="34">
        <f>G38/B38</f>
        <v>3.7005708460754327</v>
      </c>
      <c r="I38" s="33"/>
      <c r="J38" s="33"/>
      <c r="K38" s="33"/>
    </row>
    <row r="39" spans="1:11" x14ac:dyDescent="0.25">
      <c r="I39" s="33"/>
      <c r="J39" s="33"/>
      <c r="K39" s="33"/>
    </row>
    <row r="40" spans="1:11" x14ac:dyDescent="0.25">
      <c r="I40" s="33"/>
      <c r="J40" s="33"/>
      <c r="K40" s="33"/>
    </row>
    <row r="41" spans="1:11" x14ac:dyDescent="0.25">
      <c r="A41" s="33"/>
      <c r="B41" s="33"/>
      <c r="C41" s="34"/>
      <c r="D41" s="33"/>
      <c r="E41" s="33"/>
      <c r="F41" s="33"/>
      <c r="G41" s="34"/>
      <c r="H41" s="34"/>
      <c r="I41" s="33"/>
      <c r="J41" s="33"/>
      <c r="K41" s="33"/>
    </row>
    <row r="42" spans="1:11" x14ac:dyDescent="0.25">
      <c r="A42" s="33"/>
      <c r="B42" s="33"/>
      <c r="C42" s="34"/>
      <c r="D42" s="33"/>
      <c r="E42" s="33"/>
      <c r="F42" s="33"/>
      <c r="G42" s="34"/>
      <c r="H42" s="34"/>
      <c r="I42" s="33"/>
      <c r="J42" s="33"/>
      <c r="K42" s="33"/>
    </row>
    <row r="43" spans="1:11" x14ac:dyDescent="0.25">
      <c r="C43" s="33"/>
      <c r="D43" s="33"/>
      <c r="E43" s="33"/>
      <c r="I43" s="33"/>
      <c r="J43" s="33"/>
      <c r="K43" s="33"/>
    </row>
  </sheetData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初始数据</vt:lpstr>
      <vt:lpstr>整理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Weiqi</cp:lastModifiedBy>
  <dcterms:created xsi:type="dcterms:W3CDTF">2017-12-19T09:56:12Z</dcterms:created>
  <dcterms:modified xsi:type="dcterms:W3CDTF">2018-03-15T09:49:45Z</dcterms:modified>
</cp:coreProperties>
</file>