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arasa\Documents\Fichiers\2017\JoVE\"/>
    </mc:Choice>
  </mc:AlternateContent>
  <bookViews>
    <workbookView xWindow="120" yWindow="510" windowWidth="20730" windowHeight="11070" tabRatio="754"/>
  </bookViews>
  <sheets>
    <sheet name="Dataset Proteinogenic aa" sheetId="17" r:id="rId1"/>
  </sheets>
  <calcPr calcId="162913"/>
</workbook>
</file>

<file path=xl/calcChain.xml><?xml version="1.0" encoding="utf-8"?>
<calcChain xmlns="http://schemas.openxmlformats.org/spreadsheetml/2006/main">
  <c r="U20" i="17" l="1"/>
  <c r="U23" i="17" s="1"/>
  <c r="T20" i="17"/>
  <c r="T23" i="17" s="1"/>
  <c r="S20" i="17"/>
  <c r="S23" i="17" s="1"/>
  <c r="R20" i="17"/>
  <c r="R23" i="17" s="1"/>
  <c r="Q20" i="17"/>
  <c r="Q23" i="17" s="1"/>
  <c r="P20" i="17"/>
  <c r="P23" i="17" s="1"/>
  <c r="O20" i="17"/>
  <c r="O23" i="17" s="1"/>
  <c r="N20" i="17"/>
  <c r="N23" i="17" s="1"/>
  <c r="M20" i="17"/>
  <c r="M23" i="17" s="1"/>
  <c r="L20" i="17"/>
  <c r="L23" i="17" s="1"/>
  <c r="K20" i="17"/>
  <c r="K23" i="17" s="1"/>
  <c r="J20" i="17"/>
  <c r="J23" i="17" s="1"/>
  <c r="I20" i="17"/>
  <c r="I23" i="17" s="1"/>
  <c r="H20" i="17"/>
  <c r="H23" i="17" s="1"/>
  <c r="G20" i="17"/>
  <c r="G23" i="17" s="1"/>
  <c r="F20" i="17"/>
  <c r="F23" i="17" s="1"/>
  <c r="E20" i="17"/>
  <c r="E23" i="17" s="1"/>
  <c r="D20" i="17"/>
  <c r="D23" i="17" s="1"/>
  <c r="C20" i="17"/>
  <c r="C23" i="17" s="1"/>
  <c r="B20" i="17"/>
  <c r="B23" i="17" s="1"/>
  <c r="B17" i="17" l="1"/>
  <c r="R17" i="17"/>
  <c r="N17" i="17"/>
  <c r="J17" i="17"/>
  <c r="F17" i="17"/>
  <c r="U17" i="17"/>
  <c r="Q17" i="17"/>
  <c r="M17" i="17"/>
  <c r="I17" i="17"/>
  <c r="E17" i="17"/>
  <c r="T17" i="17"/>
  <c r="P17" i="17"/>
  <c r="L17" i="17"/>
  <c r="H17" i="17"/>
  <c r="D17" i="17"/>
  <c r="S17" i="17"/>
  <c r="O17" i="17"/>
  <c r="K17" i="17"/>
  <c r="G17" i="17"/>
  <c r="C17" i="17"/>
</calcChain>
</file>

<file path=xl/sharedStrings.xml><?xml version="1.0" encoding="utf-8"?>
<sst xmlns="http://schemas.openxmlformats.org/spreadsheetml/2006/main" count="181" uniqueCount="37">
  <si>
    <t>Mean</t>
  </si>
  <si>
    <t>Val</t>
  </si>
  <si>
    <t>Tyr</t>
  </si>
  <si>
    <t>Trp</t>
  </si>
  <si>
    <t>Thr</t>
  </si>
  <si>
    <t>Ser</t>
  </si>
  <si>
    <t>Pro</t>
  </si>
  <si>
    <t>Phe</t>
  </si>
  <si>
    <t>Met</t>
  </si>
  <si>
    <t>Lys</t>
  </si>
  <si>
    <t>Leu</t>
  </si>
  <si>
    <t>Ile</t>
  </si>
  <si>
    <t>His</t>
  </si>
  <si>
    <t>Gly</t>
  </si>
  <si>
    <t>Glu</t>
  </si>
  <si>
    <t>Gln</t>
  </si>
  <si>
    <t>Cys</t>
  </si>
  <si>
    <t>Asn</t>
  </si>
  <si>
    <t>Asp</t>
  </si>
  <si>
    <t>Arg</t>
  </si>
  <si>
    <t>Ala</t>
  </si>
  <si>
    <t>Amino acids content in biomass  throughout fermentation</t>
  </si>
  <si>
    <t>Amino acids  mmol.L-1</t>
  </si>
  <si>
    <t>Means from 8 replicates</t>
  </si>
  <si>
    <t>Standard deviations</t>
  </si>
  <si>
    <t>Standard errors of the mean</t>
  </si>
  <si>
    <t>SEM</t>
  </si>
  <si>
    <t>Molecular weight</t>
  </si>
  <si>
    <t>Nitrogen atoms required for the synthesis of 1 mole of amino acid</t>
  </si>
  <si>
    <r>
      <t>For each amino acid,the  proteinogenic concentration (mg.L</t>
    </r>
    <r>
      <rPr>
        <i/>
        <vertAlign val="superscript"/>
        <sz val="11"/>
        <color theme="1"/>
        <rFont val="Calibri"/>
        <family val="2"/>
        <scheme val="minor"/>
      </rPr>
      <t>-1</t>
    </r>
    <r>
      <rPr>
        <i/>
        <sz val="11"/>
        <color theme="1"/>
        <rFont val="Calibri"/>
        <family val="2"/>
        <scheme val="minor"/>
      </rPr>
      <t>) was calculated by multiplying the % of this amino acid in proteins (mg aa.g proteins</t>
    </r>
    <r>
      <rPr>
        <i/>
        <vertAlign val="superscript"/>
        <sz val="11"/>
        <color theme="1"/>
        <rFont val="Calibri"/>
        <family val="2"/>
        <scheme val="minor"/>
      </rPr>
      <t>-1</t>
    </r>
    <r>
      <rPr>
        <i/>
        <sz val="11"/>
        <color theme="1"/>
        <rFont val="Calibri"/>
        <family val="2"/>
        <scheme val="minor"/>
      </rPr>
      <t>)  by the proteins fraction in biomass (g proteins.g DW</t>
    </r>
    <r>
      <rPr>
        <i/>
        <vertAlign val="superscript"/>
        <sz val="11"/>
        <color theme="1"/>
        <rFont val="Calibri"/>
        <family val="2"/>
        <scheme val="minor"/>
      </rPr>
      <t>-1</t>
    </r>
    <r>
      <rPr>
        <i/>
        <sz val="11"/>
        <color theme="1"/>
        <rFont val="Calibri"/>
        <family val="2"/>
        <scheme val="minor"/>
      </rPr>
      <t>) and the dry weight content (biomass production) in the medium ( g DW.L</t>
    </r>
    <r>
      <rPr>
        <i/>
        <vertAlign val="superscript"/>
        <sz val="11"/>
        <color theme="1"/>
        <rFont val="Calibri"/>
        <family val="2"/>
        <scheme val="minor"/>
      </rPr>
      <t>-1</t>
    </r>
    <r>
      <rPr>
        <i/>
        <sz val="11"/>
        <color theme="1"/>
        <rFont val="Calibri"/>
        <family val="2"/>
        <scheme val="minor"/>
      </rPr>
      <t>). Means, standard deviations and standard errors of the mean were calculated from 8 independent experiments.</t>
    </r>
  </si>
  <si>
    <r>
      <t>Amino acids  mmol.L</t>
    </r>
    <r>
      <rPr>
        <b/>
        <vertAlign val="superscript"/>
        <sz val="14"/>
        <rFont val="Arial"/>
        <family val="2"/>
      </rPr>
      <t>-1</t>
    </r>
  </si>
  <si>
    <r>
      <t>40 g/L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</si>
  <si>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40 g/L CO</t>
    </r>
    <r>
      <rPr>
        <vertAlign val="subscript"/>
        <sz val="11"/>
        <color theme="1"/>
        <rFont val="Calibri"/>
        <family val="2"/>
        <scheme val="minor"/>
      </rPr>
      <t>2</t>
    </r>
  </si>
  <si>
    <t>Calculated values</t>
  </si>
  <si>
    <t>Constant</t>
  </si>
  <si>
    <t>Experimental data</t>
  </si>
  <si>
    <r>
      <t>Proteinogenic amino acids (mg.L</t>
    </r>
    <r>
      <rPr>
        <b/>
        <i/>
        <vertAlign val="superscript"/>
        <sz val="14"/>
        <color theme="1"/>
        <rFont val="Calibri"/>
        <family val="2"/>
        <scheme val="minor"/>
      </rPr>
      <t>-1</t>
    </r>
    <r>
      <rPr>
        <b/>
        <i/>
        <sz val="14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</si>
</sst>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Arial"/>
      <family val="2"/>
    </font>
    <font>
      <vertAlign val="sub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vertAlign val="superscript"/>
      <sz val="14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vertAlign val="superscript"/>
      <sz val="14"/>
      <name val="Arial"/>
      <family val="2"/>
    </font>
    <font>
      <b/>
      <i/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7" applyNumberFormat="0" applyAlignment="0" applyProtection="0"/>
    <xf numFmtId="0" fontId="18" fillId="9" borderId="8" applyNumberFormat="0" applyAlignment="0" applyProtection="0"/>
    <xf numFmtId="0" fontId="19" fillId="9" borderId="7" applyNumberFormat="0" applyAlignment="0" applyProtection="0"/>
    <xf numFmtId="0" fontId="20" fillId="0" borderId="9" applyNumberFormat="0" applyFill="0" applyAlignment="0" applyProtection="0"/>
    <xf numFmtId="0" fontId="21" fillId="10" borderId="10" applyNumberFormat="0" applyAlignment="0" applyProtection="0"/>
    <xf numFmtId="0" fontId="22" fillId="0" borderId="0" applyNumberFormat="0" applyFill="0" applyBorder="0" applyAlignment="0" applyProtection="0"/>
    <xf numFmtId="0" fontId="9" fillId="11" borderId="11" applyNumberFormat="0" applyFont="0" applyAlignment="0" applyProtection="0"/>
    <xf numFmtId="0" fontId="23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24" fillId="35" borderId="0" applyNumberFormat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/>
    <xf numFmtId="0" fontId="0" fillId="0" borderId="0" xfId="0" applyFill="1" applyBorder="1"/>
    <xf numFmtId="0" fontId="0" fillId="0" borderId="1" xfId="0" applyBorder="1"/>
    <xf numFmtId="0" fontId="0" fillId="0" borderId="0" xfId="0" applyBorder="1"/>
    <xf numFmtId="0" fontId="0" fillId="0" borderId="2" xfId="0" applyBorder="1"/>
    <xf numFmtId="166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left"/>
    </xf>
    <xf numFmtId="166" fontId="0" fillId="0" borderId="3" xfId="0" applyNumberFormat="1" applyBorder="1" applyAlignment="1">
      <alignment horizontal="center"/>
    </xf>
    <xf numFmtId="0" fontId="8" fillId="4" borderId="0" xfId="0" applyFont="1" applyFill="1" applyBorder="1" applyAlignment="1">
      <alignment vertical="center"/>
    </xf>
    <xf numFmtId="0" fontId="0" fillId="4" borderId="0" xfId="0" applyFill="1"/>
    <xf numFmtId="166" fontId="2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 textRotation="90"/>
    </xf>
    <xf numFmtId="0" fontId="8" fillId="0" borderId="0" xfId="0" applyFont="1" applyFill="1" applyBorder="1" applyAlignment="1">
      <alignment vertical="center"/>
    </xf>
    <xf numFmtId="0" fontId="0" fillId="0" borderId="0" xfId="0"/>
    <xf numFmtId="0" fontId="0" fillId="0" borderId="2" xfId="0" applyBorder="1" applyAlignment="1">
      <alignment horizontal="center"/>
    </xf>
    <xf numFmtId="0" fontId="2" fillId="0" borderId="0" xfId="0" applyFont="1" applyAlignment="1">
      <alignment vertical="top"/>
    </xf>
    <xf numFmtId="0" fontId="28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3" xfId="0" applyBorder="1" applyAlignment="1">
      <alignment horizontal="left" vertical="center"/>
    </xf>
    <xf numFmtId="165" fontId="0" fillId="37" borderId="0" xfId="0" applyNumberFormat="1" applyFill="1"/>
    <xf numFmtId="165" fontId="0" fillId="37" borderId="0" xfId="0" applyNumberFormat="1" applyFill="1" applyAlignment="1">
      <alignment horizontal="center"/>
    </xf>
    <xf numFmtId="165" fontId="0" fillId="37" borderId="2" xfId="0" applyNumberFormat="1" applyFill="1" applyBorder="1" applyAlignment="1">
      <alignment horizontal="center"/>
    </xf>
    <xf numFmtId="165" fontId="0" fillId="37" borderId="1" xfId="0" applyNumberFormat="1" applyFill="1" applyBorder="1" applyAlignment="1">
      <alignment horizontal="center"/>
    </xf>
    <xf numFmtId="165" fontId="0" fillId="37" borderId="0" xfId="0" applyNumberFormat="1" applyFill="1" applyBorder="1" applyAlignment="1">
      <alignment horizontal="center"/>
    </xf>
    <xf numFmtId="2" fontId="0" fillId="37" borderId="0" xfId="0" applyNumberFormat="1" applyFill="1" applyBorder="1" applyAlignment="1">
      <alignment horizontal="center"/>
    </xf>
    <xf numFmtId="164" fontId="0" fillId="36" borderId="0" xfId="0" applyNumberFormat="1" applyFill="1" applyAlignment="1">
      <alignment horizontal="center"/>
    </xf>
    <xf numFmtId="164" fontId="0" fillId="36" borderId="0" xfId="0" applyNumberFormat="1" applyFill="1" applyBorder="1" applyAlignment="1">
      <alignment horizontal="center"/>
    </xf>
    <xf numFmtId="164" fontId="0" fillId="36" borderId="2" xfId="0" applyNumberFormat="1" applyFill="1" applyBorder="1" applyAlignment="1">
      <alignment horizontal="center"/>
    </xf>
    <xf numFmtId="164" fontId="0" fillId="37" borderId="0" xfId="0" applyNumberFormat="1" applyFill="1" applyAlignment="1">
      <alignment horizontal="center"/>
    </xf>
    <xf numFmtId="2" fontId="0" fillId="37" borderId="1" xfId="0" applyNumberFormat="1" applyFill="1" applyBorder="1" applyAlignment="1">
      <alignment horizontal="center"/>
    </xf>
    <xf numFmtId="2" fontId="0" fillId="37" borderId="2" xfId="0" applyNumberFormat="1" applyFill="1" applyBorder="1" applyAlignment="1">
      <alignment horizontal="center"/>
    </xf>
    <xf numFmtId="165" fontId="0" fillId="0" borderId="0" xfId="0" applyNumberFormat="1" applyAlignment="1">
      <alignment horizontal="left"/>
    </xf>
    <xf numFmtId="0" fontId="8" fillId="2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textRotation="90"/>
    </xf>
    <xf numFmtId="165" fontId="0" fillId="36" borderId="0" xfId="0" applyNumberFormat="1" applyFill="1" applyAlignment="1">
      <alignment horizontal="left"/>
    </xf>
    <xf numFmtId="0" fontId="2" fillId="0" borderId="0" xfId="0" applyFont="1" applyAlignment="1">
      <alignment horizontal="left" wrapText="1"/>
    </xf>
    <xf numFmtId="0" fontId="1" fillId="2" borderId="0" xfId="0" applyFont="1" applyFill="1" applyBorder="1" applyAlignment="1">
      <alignment horizontal="center" vertical="center" textRotation="89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82"/>
  <sheetViews>
    <sheetView tabSelected="1" zoomScale="75" zoomScaleNormal="75" workbookViewId="0"/>
  </sheetViews>
  <sheetFormatPr baseColWidth="10" defaultRowHeight="15" x14ac:dyDescent="0.25"/>
  <cols>
    <col min="1" max="1" width="11.42578125" style="1"/>
    <col min="2" max="21" width="8.42578125" style="1" customWidth="1"/>
    <col min="22" max="22" width="11.42578125" style="22"/>
    <col min="23" max="23" width="8.85546875" style="22" customWidth="1"/>
    <col min="24" max="24" width="11.42578125" style="22"/>
    <col min="25" max="28" width="11.42578125" style="1"/>
    <col min="29" max="29" width="11.42578125" style="6"/>
    <col min="30" max="30" width="8.85546875" style="22" customWidth="1"/>
    <col min="31" max="31" width="11.42578125" style="22"/>
    <col min="32" max="35" width="11.42578125" style="1"/>
    <col min="36" max="43" width="11.42578125" style="6"/>
    <col min="44" max="16384" width="11.42578125" style="22"/>
  </cols>
  <sheetData>
    <row r="1" spans="1:43" ht="21" x14ac:dyDescent="0.3">
      <c r="A1" s="15" t="s">
        <v>36</v>
      </c>
      <c r="W1" s="12" t="s">
        <v>21</v>
      </c>
      <c r="X1" s="12"/>
      <c r="Y1" s="13"/>
      <c r="Z1" s="13"/>
      <c r="AA1" s="13"/>
      <c r="AB1" s="13"/>
      <c r="AD1" s="12"/>
      <c r="AE1" s="12"/>
      <c r="AF1" s="13"/>
      <c r="AG1" s="13"/>
      <c r="AH1" s="13"/>
      <c r="AI1" s="13"/>
    </row>
    <row r="2" spans="1:43" x14ac:dyDescent="0.2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43" ht="15" customHeight="1" x14ac:dyDescent="0.25">
      <c r="A3" s="44" t="s">
        <v>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10"/>
      <c r="W3" s="20"/>
      <c r="Y3" s="2"/>
      <c r="Z3" s="6"/>
      <c r="AA3" s="20"/>
      <c r="AB3" s="22"/>
      <c r="AC3" s="2"/>
      <c r="AD3" s="5"/>
    </row>
    <row r="4" spans="1:43" ht="15" customHeight="1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10"/>
      <c r="Y4" s="2"/>
      <c r="Z4" s="6"/>
      <c r="AA4" s="22"/>
      <c r="AB4" s="22"/>
      <c r="AC4" s="2"/>
      <c r="AD4" s="5"/>
    </row>
    <row r="5" spans="1:43" ht="15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3"/>
      <c r="Y5" s="2"/>
      <c r="Z5" s="6"/>
      <c r="AA5" s="22"/>
      <c r="AB5" s="22"/>
      <c r="AC5" s="2"/>
    </row>
    <row r="6" spans="1:43" ht="18" x14ac:dyDescent="0.25">
      <c r="A6" s="14"/>
      <c r="B6" s="16" t="s">
        <v>20</v>
      </c>
      <c r="C6" s="16" t="s">
        <v>19</v>
      </c>
      <c r="D6" s="16" t="s">
        <v>18</v>
      </c>
      <c r="E6" s="16" t="s">
        <v>17</v>
      </c>
      <c r="F6" s="16" t="s">
        <v>16</v>
      </c>
      <c r="G6" s="16" t="s">
        <v>14</v>
      </c>
      <c r="H6" s="16" t="s">
        <v>15</v>
      </c>
      <c r="I6" s="16" t="s">
        <v>13</v>
      </c>
      <c r="J6" s="16" t="s">
        <v>12</v>
      </c>
      <c r="K6" s="16" t="s">
        <v>11</v>
      </c>
      <c r="L6" s="16" t="s">
        <v>10</v>
      </c>
      <c r="M6" s="16" t="s">
        <v>9</v>
      </c>
      <c r="N6" s="16" t="s">
        <v>8</v>
      </c>
      <c r="O6" s="16" t="s">
        <v>7</v>
      </c>
      <c r="P6" s="16" t="s">
        <v>6</v>
      </c>
      <c r="Q6" s="16" t="s">
        <v>5</v>
      </c>
      <c r="R6" s="16" t="s">
        <v>3</v>
      </c>
      <c r="S6" s="16" t="s">
        <v>4</v>
      </c>
      <c r="T6" s="16" t="s">
        <v>2</v>
      </c>
      <c r="U6" s="16" t="s">
        <v>1</v>
      </c>
      <c r="V6" s="3"/>
      <c r="W6" s="19" t="s">
        <v>0</v>
      </c>
      <c r="X6" s="7"/>
      <c r="Y6" s="27" t="s">
        <v>32</v>
      </c>
      <c r="Z6" s="6"/>
      <c r="AA6" s="19" t="s">
        <v>26</v>
      </c>
      <c r="AB6" s="7"/>
      <c r="AC6" s="27" t="s">
        <v>32</v>
      </c>
      <c r="AD6" s="6"/>
      <c r="AE6" s="6"/>
      <c r="AF6" s="6"/>
      <c r="AG6" s="6"/>
      <c r="AH6" s="6"/>
      <c r="AI6" s="6"/>
      <c r="AL6" s="22"/>
      <c r="AM6" s="22"/>
      <c r="AN6" s="22"/>
      <c r="AO6" s="22"/>
      <c r="AP6" s="22"/>
      <c r="AQ6" s="22"/>
    </row>
    <row r="7" spans="1:43" ht="15" customHeight="1" x14ac:dyDescent="0.25">
      <c r="A7" s="45" t="s">
        <v>31</v>
      </c>
      <c r="B7" s="34">
        <v>87.549746740940151</v>
      </c>
      <c r="C7" s="34">
        <v>56.456308181695562</v>
      </c>
      <c r="D7" s="34">
        <v>90.826248817091269</v>
      </c>
      <c r="E7" s="34">
        <v>29.04474077917541</v>
      </c>
      <c r="F7" s="34">
        <v>27.158895318269437</v>
      </c>
      <c r="G7" s="34">
        <v>91.779203766605391</v>
      </c>
      <c r="H7" s="34">
        <v>31.862455625291954</v>
      </c>
      <c r="I7" s="34">
        <v>57.870053235786109</v>
      </c>
      <c r="J7" s="34">
        <v>25.56049509422856</v>
      </c>
      <c r="K7" s="34">
        <v>45.13868393389771</v>
      </c>
      <c r="L7" s="34">
        <v>103.25631539097765</v>
      </c>
      <c r="M7" s="34">
        <v>20.123525627123406</v>
      </c>
      <c r="N7" s="34">
        <v>22.739711751661396</v>
      </c>
      <c r="O7" s="34">
        <v>57.961276373048157</v>
      </c>
      <c r="P7" s="34">
        <v>91.18881796469455</v>
      </c>
      <c r="Q7" s="34">
        <v>78.03901131567487</v>
      </c>
      <c r="R7" s="34">
        <v>65.892134761292652</v>
      </c>
      <c r="S7" s="34">
        <v>12.914496249356358</v>
      </c>
      <c r="T7" s="34">
        <v>38.317236131094781</v>
      </c>
      <c r="U7" s="34">
        <v>57.790975942094427</v>
      </c>
      <c r="V7" s="3"/>
      <c r="W7" s="42" t="s">
        <v>30</v>
      </c>
      <c r="X7" s="7" t="s">
        <v>20</v>
      </c>
      <c r="Y7" s="38">
        <v>1.064236416949722</v>
      </c>
      <c r="Z7" s="6"/>
      <c r="AA7" s="42" t="s">
        <v>22</v>
      </c>
      <c r="AB7" s="7" t="s">
        <v>20</v>
      </c>
      <c r="AC7" s="31">
        <v>1.9777142202889463E-2</v>
      </c>
      <c r="AD7" s="6"/>
      <c r="AE7" s="6"/>
      <c r="AF7" s="6"/>
      <c r="AG7" s="6"/>
      <c r="AH7" s="6"/>
      <c r="AI7" s="6"/>
      <c r="AL7" s="22"/>
      <c r="AM7" s="22"/>
      <c r="AN7" s="22"/>
      <c r="AO7" s="22"/>
      <c r="AP7" s="22"/>
      <c r="AQ7" s="22"/>
    </row>
    <row r="8" spans="1:43" x14ac:dyDescent="0.25">
      <c r="A8" s="45"/>
      <c r="B8" s="34">
        <v>96.411000528188225</v>
      </c>
      <c r="C8" s="35">
        <v>62.170472908743903</v>
      </c>
      <c r="D8" s="34">
        <v>100.01913025047216</v>
      </c>
      <c r="E8" s="34">
        <v>31.984473089203373</v>
      </c>
      <c r="F8" s="34">
        <v>29.907753801077021</v>
      </c>
      <c r="G8" s="34">
        <v>101.06853751389698</v>
      </c>
      <c r="H8" s="34">
        <v>35.087379923657885</v>
      </c>
      <c r="I8" s="34">
        <v>63.727308653340167</v>
      </c>
      <c r="J8" s="34">
        <v>28.147573211403209</v>
      </c>
      <c r="K8" s="34">
        <v>49.707347452071019</v>
      </c>
      <c r="L8" s="34">
        <v>113.70729269103779</v>
      </c>
      <c r="M8" s="34">
        <v>22.160306706613902</v>
      </c>
      <c r="N8" s="34">
        <v>25.041287305918402</v>
      </c>
      <c r="O8" s="34">
        <v>63.82776484267422</v>
      </c>
      <c r="P8" s="34">
        <v>100.41839644577614</v>
      </c>
      <c r="Q8" s="34">
        <v>85.937646209735007</v>
      </c>
      <c r="R8" s="34">
        <v>72.561336562996189</v>
      </c>
      <c r="S8" s="34">
        <v>14.221623146463605</v>
      </c>
      <c r="T8" s="34">
        <v>42.19547412061447</v>
      </c>
      <c r="U8" s="34">
        <v>63.640227636116499</v>
      </c>
      <c r="V8" s="3"/>
      <c r="W8" s="42"/>
      <c r="X8" s="8" t="s">
        <v>19</v>
      </c>
      <c r="Y8" s="33">
        <v>0.35094469953552199</v>
      </c>
      <c r="Z8" s="6"/>
      <c r="AA8" s="42"/>
      <c r="AB8" s="8" t="s">
        <v>19</v>
      </c>
      <c r="AC8" s="32">
        <v>6.6105363034854522E-3</v>
      </c>
      <c r="AD8" s="6"/>
      <c r="AE8" s="6"/>
      <c r="AF8" s="6"/>
      <c r="AG8" s="6"/>
      <c r="AH8" s="6"/>
      <c r="AI8" s="6"/>
      <c r="AL8" s="22"/>
      <c r="AM8" s="22"/>
      <c r="AN8" s="22"/>
      <c r="AO8" s="22"/>
      <c r="AP8" s="22"/>
      <c r="AQ8" s="22"/>
    </row>
    <row r="9" spans="1:43" x14ac:dyDescent="0.25">
      <c r="A9" s="45"/>
      <c r="B9" s="34">
        <v>95.936024230688588</v>
      </c>
      <c r="C9" s="34">
        <v>62.143283497113551</v>
      </c>
      <c r="D9" s="34">
        <v>75.790897053545592</v>
      </c>
      <c r="E9" s="34">
        <v>24.23668253408222</v>
      </c>
      <c r="F9" s="34">
        <v>32.830675305134257</v>
      </c>
      <c r="G9" s="34">
        <v>112.0804269652913</v>
      </c>
      <c r="H9" s="34">
        <v>38.910313928271002</v>
      </c>
      <c r="I9" s="34">
        <v>64.018971766144162</v>
      </c>
      <c r="J9" s="34">
        <v>28.219205819414956</v>
      </c>
      <c r="K9" s="34">
        <v>50.223488350429548</v>
      </c>
      <c r="L9" s="34">
        <v>111.90046846019342</v>
      </c>
      <c r="M9" s="34">
        <v>21.873176889871008</v>
      </c>
      <c r="N9" s="34">
        <v>39.947783298187559</v>
      </c>
      <c r="O9" s="34">
        <v>60.716045449265486</v>
      </c>
      <c r="P9" s="34">
        <v>99.877492762148805</v>
      </c>
      <c r="Q9" s="34">
        <v>80.996620620701663</v>
      </c>
      <c r="R9" s="34">
        <v>69.023839695429658</v>
      </c>
      <c r="S9" s="34">
        <v>13.62006199369565</v>
      </c>
      <c r="T9" s="34">
        <v>53.642525589836012</v>
      </c>
      <c r="U9" s="34">
        <v>40.131015790555331</v>
      </c>
      <c r="V9" s="3"/>
      <c r="W9" s="42"/>
      <c r="X9" s="8" t="s">
        <v>18</v>
      </c>
      <c r="Y9" s="33">
        <v>0.73863177168192606</v>
      </c>
      <c r="Z9" s="6"/>
      <c r="AA9" s="42"/>
      <c r="AB9" s="8" t="s">
        <v>18</v>
      </c>
      <c r="AC9" s="32">
        <v>3.0219468643855933E-2</v>
      </c>
      <c r="AD9" s="6"/>
      <c r="AE9" s="6"/>
      <c r="AF9" s="6"/>
      <c r="AG9" s="6"/>
      <c r="AH9" s="6"/>
      <c r="AI9" s="6"/>
      <c r="AL9" s="22"/>
      <c r="AM9" s="22"/>
      <c r="AN9" s="22"/>
      <c r="AO9" s="22"/>
      <c r="AP9" s="22"/>
      <c r="AQ9" s="22"/>
    </row>
    <row r="10" spans="1:43" x14ac:dyDescent="0.25">
      <c r="A10" s="45"/>
      <c r="B10" s="34">
        <v>98.357817638165443</v>
      </c>
      <c r="C10" s="34">
        <v>63.756577595932228</v>
      </c>
      <c r="D10" s="34">
        <v>92.199694289910568</v>
      </c>
      <c r="E10" s="34">
        <v>29.483946055754686</v>
      </c>
      <c r="F10" s="34">
        <v>18.882461323616564</v>
      </c>
      <c r="G10" s="34">
        <v>100.88293135262107</v>
      </c>
      <c r="H10" s="34">
        <v>35.022944105577864</v>
      </c>
      <c r="I10" s="34">
        <v>66.635549783836609</v>
      </c>
      <c r="J10" s="34">
        <v>27.921752476997462</v>
      </c>
      <c r="K10" s="34">
        <v>51.607208444998832</v>
      </c>
      <c r="L10" s="34">
        <v>122.09123053078675</v>
      </c>
      <c r="M10" s="34">
        <v>22.728440294270268</v>
      </c>
      <c r="N10" s="34">
        <v>19.057516662496599</v>
      </c>
      <c r="O10" s="34">
        <v>70.923113439101641</v>
      </c>
      <c r="P10" s="34">
        <v>111.12679611796358</v>
      </c>
      <c r="Q10" s="34">
        <v>86.541065644492335</v>
      </c>
      <c r="R10" s="34">
        <v>80.627543781847947</v>
      </c>
      <c r="S10" s="34">
        <v>13.995311783962261</v>
      </c>
      <c r="T10" s="34">
        <v>45.226322144608496</v>
      </c>
      <c r="U10" s="34">
        <v>61.45477653305862</v>
      </c>
      <c r="V10" s="3"/>
      <c r="W10" s="42"/>
      <c r="X10" s="8" t="s">
        <v>17</v>
      </c>
      <c r="Y10" s="33">
        <v>0.23799170547074855</v>
      </c>
      <c r="Z10" s="6"/>
      <c r="AA10" s="42"/>
      <c r="AB10" s="8" t="s">
        <v>17</v>
      </c>
      <c r="AC10" s="32">
        <v>9.7368988942818247E-3</v>
      </c>
      <c r="AD10" s="6"/>
      <c r="AE10" s="6"/>
      <c r="AF10" s="6"/>
      <c r="AG10" s="6"/>
      <c r="AH10" s="6"/>
      <c r="AI10" s="6"/>
      <c r="AL10" s="22"/>
      <c r="AM10" s="22"/>
      <c r="AN10" s="22"/>
      <c r="AO10" s="22"/>
      <c r="AP10" s="22"/>
      <c r="AQ10" s="22"/>
    </row>
    <row r="11" spans="1:43" x14ac:dyDescent="0.25">
      <c r="A11" s="45"/>
      <c r="B11" s="34">
        <v>93.877167523373089</v>
      </c>
      <c r="C11" s="34">
        <v>59.788010758587554</v>
      </c>
      <c r="D11" s="34">
        <v>106.4975448155019</v>
      </c>
      <c r="E11" s="34">
        <v>34.056163532791487</v>
      </c>
      <c r="F11" s="34">
        <v>36.593934868191035</v>
      </c>
      <c r="G11" s="34">
        <v>76.342991069948837</v>
      </c>
      <c r="H11" s="34">
        <v>26.503554895225406</v>
      </c>
      <c r="I11" s="34">
        <v>61.226165803084939</v>
      </c>
      <c r="J11" s="34">
        <v>26.532230217560198</v>
      </c>
      <c r="K11" s="34">
        <v>43.637845552635248</v>
      </c>
      <c r="L11" s="34">
        <v>111.54406185602571</v>
      </c>
      <c r="M11" s="34">
        <v>21.807784056435892</v>
      </c>
      <c r="N11" s="34">
        <v>18.376352277418256</v>
      </c>
      <c r="O11" s="34">
        <v>61.238651844971649</v>
      </c>
      <c r="P11" s="34">
        <v>96.315412977028487</v>
      </c>
      <c r="Q11" s="34">
        <v>87.251034415825359</v>
      </c>
      <c r="R11" s="34">
        <v>69.617954477018472</v>
      </c>
      <c r="S11" s="34">
        <v>13.810851946621591</v>
      </c>
      <c r="T11" s="34">
        <v>38.204676656488381</v>
      </c>
      <c r="U11" s="34">
        <v>80.679277455267041</v>
      </c>
      <c r="V11" s="3"/>
      <c r="W11" s="42"/>
      <c r="X11" s="8" t="s">
        <v>16</v>
      </c>
      <c r="Y11" s="33">
        <v>0.24253769891290228</v>
      </c>
      <c r="Z11" s="6"/>
      <c r="AA11" s="42"/>
      <c r="AB11" s="8" t="s">
        <v>16</v>
      </c>
      <c r="AC11" s="32">
        <v>3.1364861998262904E-2</v>
      </c>
      <c r="AD11" s="6"/>
      <c r="AE11" s="6"/>
      <c r="AF11" s="6"/>
      <c r="AG11" s="6"/>
      <c r="AH11" s="6"/>
      <c r="AI11" s="6"/>
      <c r="AL11" s="22"/>
      <c r="AM11" s="22"/>
      <c r="AN11" s="22"/>
      <c r="AO11" s="22"/>
      <c r="AP11" s="22"/>
      <c r="AQ11" s="22"/>
    </row>
    <row r="12" spans="1:43" x14ac:dyDescent="0.25">
      <c r="A12" s="45"/>
      <c r="B12" s="34">
        <v>103.39524113155328</v>
      </c>
      <c r="C12" s="34">
        <v>65.068625940127831</v>
      </c>
      <c r="D12" s="34">
        <v>106.56476237288075</v>
      </c>
      <c r="E12" s="34">
        <v>34.077658602281907</v>
      </c>
      <c r="F12" s="34">
        <v>24.182972602492676</v>
      </c>
      <c r="G12" s="34">
        <v>70.468914000718584</v>
      </c>
      <c r="H12" s="34">
        <v>24.464285515270348</v>
      </c>
      <c r="I12" s="34">
        <v>66.514204073275295</v>
      </c>
      <c r="J12" s="34">
        <v>29.241736306796223</v>
      </c>
      <c r="K12" s="34">
        <v>48.505482296748816</v>
      </c>
      <c r="L12" s="34">
        <v>122.57708162652828</v>
      </c>
      <c r="M12" s="34">
        <v>23.973972857469299</v>
      </c>
      <c r="N12" s="34">
        <v>11.884199610852637</v>
      </c>
      <c r="O12" s="34">
        <v>62.480199264858854</v>
      </c>
      <c r="P12" s="34">
        <v>104.30888040902899</v>
      </c>
      <c r="Q12" s="34">
        <v>95.480864902472504</v>
      </c>
      <c r="R12" s="34">
        <v>71.029383193274001</v>
      </c>
      <c r="S12" s="34">
        <v>15.036898153053952</v>
      </c>
      <c r="T12" s="34">
        <v>36.709349976708893</v>
      </c>
      <c r="U12" s="34">
        <v>100.045620163607</v>
      </c>
      <c r="V12" s="3"/>
      <c r="W12" s="42"/>
      <c r="X12" s="6" t="s">
        <v>14</v>
      </c>
      <c r="Y12" s="33">
        <v>0.67446513184926604</v>
      </c>
      <c r="Z12" s="6"/>
      <c r="AA12" s="42"/>
      <c r="AB12" s="6" t="s">
        <v>14</v>
      </c>
      <c r="AC12" s="32">
        <v>4.5774013815731082E-2</v>
      </c>
      <c r="AD12" s="6"/>
      <c r="AE12" s="6"/>
      <c r="AF12" s="6"/>
      <c r="AG12" s="6"/>
      <c r="AH12" s="6"/>
      <c r="AI12" s="6"/>
      <c r="AL12" s="22"/>
      <c r="AM12" s="22"/>
      <c r="AN12" s="22"/>
      <c r="AO12" s="22"/>
      <c r="AP12" s="22"/>
      <c r="AQ12" s="22"/>
    </row>
    <row r="13" spans="1:43" ht="15" customHeight="1" x14ac:dyDescent="0.25">
      <c r="A13" s="45"/>
      <c r="B13" s="34">
        <v>90.008668915417672</v>
      </c>
      <c r="C13" s="35">
        <v>56.320400254758553</v>
      </c>
      <c r="D13" s="34">
        <v>109.73912553124293</v>
      </c>
      <c r="E13" s="34">
        <v>35.092767739501333</v>
      </c>
      <c r="F13" s="34">
        <v>49.629790275197529</v>
      </c>
      <c r="G13" s="34">
        <v>126.27665762198001</v>
      </c>
      <c r="H13" s="34">
        <v>43.838737261463358</v>
      </c>
      <c r="I13" s="34">
        <v>60.445007050785343</v>
      </c>
      <c r="J13" s="34">
        <v>26.714273933596626</v>
      </c>
      <c r="K13" s="34">
        <v>54.583508504828743</v>
      </c>
      <c r="L13" s="34">
        <v>97.322263408133608</v>
      </c>
      <c r="M13" s="34">
        <v>19.860133500877346</v>
      </c>
      <c r="N13" s="34">
        <v>40.747351415731863</v>
      </c>
      <c r="O13" s="34">
        <v>56.169987026959156</v>
      </c>
      <c r="P13" s="34">
        <v>88.231790917878158</v>
      </c>
      <c r="Q13" s="34">
        <v>81.148536683352518</v>
      </c>
      <c r="R13" s="34">
        <v>63.855742770383166</v>
      </c>
      <c r="S13" s="34">
        <v>15.106141420475113</v>
      </c>
      <c r="T13" s="34">
        <v>38.294902839898008</v>
      </c>
      <c r="U13" s="34">
        <v>43.605879927538957</v>
      </c>
      <c r="V13" s="10"/>
      <c r="W13" s="42"/>
      <c r="X13" s="6" t="s">
        <v>15</v>
      </c>
      <c r="Y13" s="33">
        <v>0.23575392918161353</v>
      </c>
      <c r="Z13" s="6"/>
      <c r="AA13" s="42"/>
      <c r="AB13" s="6" t="s">
        <v>15</v>
      </c>
      <c r="AC13" s="32">
        <v>1.5999942920524125E-2</v>
      </c>
      <c r="AD13" s="6"/>
      <c r="AE13" s="6"/>
      <c r="AF13" s="6"/>
      <c r="AG13" s="6"/>
      <c r="AH13" s="6"/>
      <c r="AI13" s="6"/>
      <c r="AL13" s="22"/>
      <c r="AM13" s="22"/>
      <c r="AN13" s="22"/>
      <c r="AO13" s="22"/>
      <c r="AP13" s="22"/>
      <c r="AQ13" s="22"/>
    </row>
    <row r="14" spans="1:43" ht="15" customHeight="1" x14ac:dyDescent="0.25">
      <c r="A14" s="45"/>
      <c r="B14" s="34">
        <v>92.200662159875577</v>
      </c>
      <c r="C14" s="36">
        <v>62.81134261648738</v>
      </c>
      <c r="D14" s="34">
        <v>104.2668019389241</v>
      </c>
      <c r="E14" s="34">
        <v>33.342808644320058</v>
      </c>
      <c r="F14" s="34">
        <v>15.590009053710876</v>
      </c>
      <c r="G14" s="34">
        <v>114.27133276367472</v>
      </c>
      <c r="H14" s="34">
        <v>39.670918029366803</v>
      </c>
      <c r="I14" s="34">
        <v>60.417108003532313</v>
      </c>
      <c r="J14" s="34">
        <v>28.820969967961599</v>
      </c>
      <c r="K14" s="34">
        <v>47.257498227372515</v>
      </c>
      <c r="L14" s="34">
        <v>111.3101885995636</v>
      </c>
      <c r="M14" s="34">
        <v>21.633944677978537</v>
      </c>
      <c r="N14" s="34">
        <v>18.547190119373397</v>
      </c>
      <c r="O14" s="34">
        <v>68.135474408062166</v>
      </c>
      <c r="P14" s="34">
        <v>97.776765094231592</v>
      </c>
      <c r="Q14" s="34">
        <v>80.142641859896315</v>
      </c>
      <c r="R14" s="34">
        <v>77.45847128736257</v>
      </c>
      <c r="S14" s="34">
        <v>13.078647213331624</v>
      </c>
      <c r="T14" s="34">
        <v>38.749745951545364</v>
      </c>
      <c r="U14" s="34">
        <v>53.770479383429034</v>
      </c>
      <c r="V14" s="10"/>
      <c r="W14" s="42"/>
      <c r="X14" s="8" t="s">
        <v>13</v>
      </c>
      <c r="Y14" s="33">
        <v>0.83475728061630827</v>
      </c>
      <c r="Z14" s="6"/>
      <c r="AA14" s="42"/>
      <c r="AB14" s="8" t="s">
        <v>13</v>
      </c>
      <c r="AC14" s="32">
        <v>1.4752930367018739E-2</v>
      </c>
      <c r="AD14" s="6"/>
      <c r="AE14" s="6"/>
      <c r="AF14" s="6"/>
      <c r="AG14" s="6"/>
      <c r="AH14" s="6"/>
      <c r="AI14" s="6"/>
      <c r="AL14" s="22"/>
      <c r="AM14" s="22"/>
      <c r="AN14" s="22"/>
      <c r="AO14" s="22"/>
      <c r="AP14" s="22"/>
      <c r="AQ14" s="22"/>
    </row>
    <row r="15" spans="1:43" ht="15" customHeight="1" x14ac:dyDescent="0.25">
      <c r="A15" s="17"/>
      <c r="B15" s="41" t="s">
        <v>23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10"/>
      <c r="W15" s="42"/>
      <c r="X15" s="8" t="s">
        <v>12</v>
      </c>
      <c r="Y15" s="33">
        <v>0.17835341695803128</v>
      </c>
      <c r="Z15" s="6"/>
      <c r="AA15" s="42"/>
      <c r="AB15" s="8" t="s">
        <v>12</v>
      </c>
      <c r="AC15" s="32">
        <v>2.8646988204930478E-3</v>
      </c>
      <c r="AD15" s="6"/>
      <c r="AE15" s="6"/>
      <c r="AF15" s="6"/>
      <c r="AG15" s="6"/>
      <c r="AH15" s="6"/>
      <c r="AI15" s="6"/>
      <c r="AL15" s="22"/>
      <c r="AM15" s="22"/>
      <c r="AN15" s="22"/>
      <c r="AO15" s="22"/>
      <c r="AP15" s="22"/>
      <c r="AQ15" s="22"/>
    </row>
    <row r="16" spans="1:43" x14ac:dyDescent="0.25">
      <c r="A16" s="22"/>
      <c r="B16" s="16" t="s">
        <v>20</v>
      </c>
      <c r="C16" s="16" t="s">
        <v>19</v>
      </c>
      <c r="D16" s="16" t="s">
        <v>18</v>
      </c>
      <c r="E16" s="16" t="s">
        <v>17</v>
      </c>
      <c r="F16" s="16" t="s">
        <v>16</v>
      </c>
      <c r="G16" s="16" t="s">
        <v>14</v>
      </c>
      <c r="H16" s="16" t="s">
        <v>15</v>
      </c>
      <c r="I16" s="16" t="s">
        <v>13</v>
      </c>
      <c r="J16" s="16" t="s">
        <v>12</v>
      </c>
      <c r="K16" s="16" t="s">
        <v>11</v>
      </c>
      <c r="L16" s="16" t="s">
        <v>10</v>
      </c>
      <c r="M16" s="16" t="s">
        <v>9</v>
      </c>
      <c r="N16" s="16" t="s">
        <v>8</v>
      </c>
      <c r="O16" s="16" t="s">
        <v>7</v>
      </c>
      <c r="P16" s="16" t="s">
        <v>6</v>
      </c>
      <c r="Q16" s="16" t="s">
        <v>5</v>
      </c>
      <c r="R16" s="16" t="s">
        <v>3</v>
      </c>
      <c r="S16" s="16" t="s">
        <v>4</v>
      </c>
      <c r="T16" s="16" t="s">
        <v>2</v>
      </c>
      <c r="U16" s="16" t="s">
        <v>1</v>
      </c>
      <c r="V16" s="10"/>
      <c r="W16" s="42"/>
      <c r="X16" s="8" t="s">
        <v>11</v>
      </c>
      <c r="Y16" s="33">
        <v>0.37276818965933434</v>
      </c>
      <c r="Z16" s="6"/>
      <c r="AA16" s="42"/>
      <c r="AB16" s="8" t="s">
        <v>11</v>
      </c>
      <c r="AC16" s="32">
        <v>9.4976941235853651E-3</v>
      </c>
      <c r="AD16" s="6"/>
      <c r="AE16" s="6"/>
      <c r="AF16" s="6"/>
      <c r="AG16" s="6"/>
      <c r="AH16" s="6"/>
      <c r="AI16" s="6"/>
      <c r="AL16" s="22"/>
      <c r="AM16" s="22"/>
      <c r="AN16" s="22"/>
      <c r="AO16" s="22"/>
      <c r="AP16" s="22"/>
      <c r="AQ16" s="22"/>
    </row>
    <row r="17" spans="1:43" ht="18" x14ac:dyDescent="0.25">
      <c r="A17" s="27" t="s">
        <v>32</v>
      </c>
      <c r="B17" s="37">
        <f t="shared" ref="B17:U17" si="0">AVERAGE(B7:B14)</f>
        <v>94.717041108525265</v>
      </c>
      <c r="C17" s="37">
        <f t="shared" si="0"/>
        <v>61.064377719180825</v>
      </c>
      <c r="D17" s="37">
        <f t="shared" si="0"/>
        <v>98.238025633696168</v>
      </c>
      <c r="E17" s="37">
        <f t="shared" si="0"/>
        <v>31.414905122138808</v>
      </c>
      <c r="F17" s="37">
        <f t="shared" si="0"/>
        <v>29.347061568461175</v>
      </c>
      <c r="G17" s="37">
        <f t="shared" si="0"/>
        <v>99.146374381842108</v>
      </c>
      <c r="H17" s="37">
        <f t="shared" si="0"/>
        <v>34.420073660515577</v>
      </c>
      <c r="I17" s="37">
        <f t="shared" si="0"/>
        <v>62.606796046223124</v>
      </c>
      <c r="J17" s="37">
        <f t="shared" si="0"/>
        <v>27.644779628494849</v>
      </c>
      <c r="K17" s="37">
        <f t="shared" si="0"/>
        <v>48.8326328453728</v>
      </c>
      <c r="L17" s="37">
        <f t="shared" si="0"/>
        <v>111.71361282040586</v>
      </c>
      <c r="M17" s="37">
        <f t="shared" si="0"/>
        <v>21.770160576329957</v>
      </c>
      <c r="N17" s="37">
        <f t="shared" si="0"/>
        <v>24.542674055205012</v>
      </c>
      <c r="O17" s="37">
        <f t="shared" si="0"/>
        <v>62.681564081117671</v>
      </c>
      <c r="P17" s="37">
        <f t="shared" si="0"/>
        <v>98.655544086093784</v>
      </c>
      <c r="Q17" s="37">
        <f t="shared" si="0"/>
        <v>84.442177706518834</v>
      </c>
      <c r="R17" s="37">
        <f t="shared" si="0"/>
        <v>71.258300816200588</v>
      </c>
      <c r="S17" s="37">
        <f t="shared" si="0"/>
        <v>13.973003988370019</v>
      </c>
      <c r="T17" s="37">
        <f t="shared" si="0"/>
        <v>41.417529176349305</v>
      </c>
      <c r="U17" s="37">
        <f t="shared" si="0"/>
        <v>62.639781603958369</v>
      </c>
      <c r="V17" s="10"/>
      <c r="W17" s="42"/>
      <c r="X17" s="8" t="s">
        <v>10</v>
      </c>
      <c r="Y17" s="33">
        <v>0.85277567038477753</v>
      </c>
      <c r="Z17" s="6"/>
      <c r="AA17" s="42"/>
      <c r="AB17" s="8" t="s">
        <v>10</v>
      </c>
      <c r="AC17" s="32">
        <v>2.3003854986419114E-2</v>
      </c>
      <c r="AD17" s="6"/>
      <c r="AE17" s="6"/>
      <c r="AF17" s="6"/>
      <c r="AG17" s="6"/>
      <c r="AH17" s="6"/>
      <c r="AI17" s="6"/>
      <c r="AL17" s="22"/>
      <c r="AM17" s="22"/>
      <c r="AN17" s="22"/>
      <c r="AO17" s="22"/>
      <c r="AP17" s="22"/>
      <c r="AQ17" s="22"/>
    </row>
    <row r="18" spans="1:43" ht="18" x14ac:dyDescent="0.25">
      <c r="A18" s="17"/>
      <c r="B18" s="41" t="s">
        <v>24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10"/>
      <c r="W18" s="42"/>
      <c r="X18" s="8" t="s">
        <v>9</v>
      </c>
      <c r="Y18" s="33">
        <v>0.1491106888789723</v>
      </c>
      <c r="Z18" s="6"/>
      <c r="AA18" s="42"/>
      <c r="AB18" s="8" t="s">
        <v>9</v>
      </c>
      <c r="AC18" s="32">
        <v>3.2122869540928433E-3</v>
      </c>
      <c r="AD18" s="6"/>
      <c r="AE18" s="6"/>
      <c r="AF18" s="6"/>
      <c r="AG18" s="6"/>
      <c r="AH18" s="6"/>
      <c r="AI18" s="6"/>
      <c r="AL18" s="22"/>
      <c r="AM18" s="22"/>
      <c r="AN18" s="22"/>
      <c r="AO18" s="22"/>
      <c r="AP18" s="22"/>
      <c r="AQ18" s="22"/>
    </row>
    <row r="19" spans="1:43" x14ac:dyDescent="0.25">
      <c r="A19" s="22"/>
      <c r="B19" s="16" t="s">
        <v>20</v>
      </c>
      <c r="C19" s="16" t="s">
        <v>19</v>
      </c>
      <c r="D19" s="16" t="s">
        <v>18</v>
      </c>
      <c r="E19" s="16" t="s">
        <v>17</v>
      </c>
      <c r="F19" s="16" t="s">
        <v>16</v>
      </c>
      <c r="G19" s="16" t="s">
        <v>14</v>
      </c>
      <c r="H19" s="16" t="s">
        <v>15</v>
      </c>
      <c r="I19" s="16" t="s">
        <v>13</v>
      </c>
      <c r="J19" s="16" t="s">
        <v>12</v>
      </c>
      <c r="K19" s="16" t="s">
        <v>11</v>
      </c>
      <c r="L19" s="16" t="s">
        <v>10</v>
      </c>
      <c r="M19" s="16" t="s">
        <v>9</v>
      </c>
      <c r="N19" s="16" t="s">
        <v>8</v>
      </c>
      <c r="O19" s="16" t="s">
        <v>7</v>
      </c>
      <c r="P19" s="16" t="s">
        <v>6</v>
      </c>
      <c r="Q19" s="16" t="s">
        <v>5</v>
      </c>
      <c r="R19" s="16" t="s">
        <v>3</v>
      </c>
      <c r="S19" s="16" t="s">
        <v>4</v>
      </c>
      <c r="T19" s="16" t="s">
        <v>2</v>
      </c>
      <c r="U19" s="16" t="s">
        <v>1</v>
      </c>
      <c r="V19" s="10"/>
      <c r="W19" s="42"/>
      <c r="X19" s="8" t="s">
        <v>8</v>
      </c>
      <c r="Y19" s="33">
        <v>0.16471593325640949</v>
      </c>
      <c r="Z19" s="6"/>
      <c r="AA19" s="42"/>
      <c r="AB19" s="8" t="s">
        <v>8</v>
      </c>
      <c r="AC19" s="32">
        <v>2.4849400750113458E-2</v>
      </c>
      <c r="AD19" s="6"/>
      <c r="AE19" s="6"/>
      <c r="AF19" s="6"/>
      <c r="AG19" s="6"/>
      <c r="AH19" s="6"/>
      <c r="AI19" s="6"/>
      <c r="AL19" s="22"/>
      <c r="AM19" s="22"/>
      <c r="AN19" s="22"/>
      <c r="AO19" s="22"/>
      <c r="AP19" s="22"/>
      <c r="AQ19" s="22"/>
    </row>
    <row r="20" spans="1:43" ht="18" x14ac:dyDescent="0.25">
      <c r="A20" s="27" t="s">
        <v>32</v>
      </c>
      <c r="B20" s="37">
        <f t="shared" ref="B20:U20" si="1">STDEV(B7:B14)</f>
        <v>4.9785002856387512</v>
      </c>
      <c r="C20" s="37">
        <f t="shared" si="1"/>
        <v>3.2533511130421937</v>
      </c>
      <c r="D20" s="37">
        <f t="shared" si="1"/>
        <v>11.367984119423978</v>
      </c>
      <c r="E20" s="37">
        <f t="shared" si="1"/>
        <v>3.635294380541723</v>
      </c>
      <c r="F20" s="37">
        <f t="shared" si="1"/>
        <v>10.734300399216743</v>
      </c>
      <c r="G20" s="37">
        <f t="shared" si="1"/>
        <v>19.031863955883338</v>
      </c>
      <c r="H20" s="37">
        <f t="shared" si="1"/>
        <v>6.6071821924169774</v>
      </c>
      <c r="I20" s="37">
        <f t="shared" si="1"/>
        <v>3.1295691314675675</v>
      </c>
      <c r="J20" s="37">
        <f t="shared" si="1"/>
        <v>1.2559017364571978</v>
      </c>
      <c r="K20" s="37">
        <f t="shared" si="1"/>
        <v>3.5191231743015656</v>
      </c>
      <c r="L20" s="37">
        <f t="shared" si="1"/>
        <v>8.5234792916683606</v>
      </c>
      <c r="M20" s="37">
        <f t="shared" si="1"/>
        <v>1.3265150547999798</v>
      </c>
      <c r="N20" s="37">
        <f t="shared" si="1"/>
        <v>10.472423148181075</v>
      </c>
      <c r="O20" s="37">
        <f t="shared" si="1"/>
        <v>4.9229725143893557</v>
      </c>
      <c r="P20" s="37">
        <f t="shared" si="1"/>
        <v>7.1986927487824355</v>
      </c>
      <c r="Q20" s="37">
        <f t="shared" si="1"/>
        <v>5.588131949435911</v>
      </c>
      <c r="R20" s="37">
        <f t="shared" si="1"/>
        <v>5.5965842825214454</v>
      </c>
      <c r="S20" s="37">
        <f t="shared" si="1"/>
        <v>0.80616857223876293</v>
      </c>
      <c r="T20" s="37">
        <f t="shared" si="1"/>
        <v>5.6509378709521592</v>
      </c>
      <c r="U20" s="37">
        <f t="shared" si="1"/>
        <v>19.632824874600125</v>
      </c>
      <c r="V20" s="10"/>
      <c r="W20" s="42"/>
      <c r="X20" s="8" t="s">
        <v>7</v>
      </c>
      <c r="Y20" s="33">
        <v>0.37988826715828894</v>
      </c>
      <c r="Z20" s="6"/>
      <c r="AA20" s="42"/>
      <c r="AB20" s="8" t="s">
        <v>7</v>
      </c>
      <c r="AC20" s="32">
        <v>1.0548688631877884E-2</v>
      </c>
      <c r="AD20" s="6"/>
      <c r="AE20" s="6"/>
      <c r="AF20" s="6"/>
      <c r="AG20" s="6"/>
      <c r="AH20" s="6"/>
      <c r="AI20" s="6"/>
      <c r="AL20" s="22"/>
      <c r="AM20" s="22"/>
      <c r="AN20" s="22"/>
      <c r="AO20" s="22"/>
      <c r="AP20" s="22"/>
      <c r="AQ20" s="22"/>
    </row>
    <row r="21" spans="1:43" ht="18" customHeight="1" x14ac:dyDescent="0.25">
      <c r="A21" s="17"/>
      <c r="B21" s="41" t="s">
        <v>25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3"/>
      <c r="W21" s="42"/>
      <c r="X21" s="8" t="s">
        <v>6</v>
      </c>
      <c r="Y21" s="33">
        <v>0.85787429640081547</v>
      </c>
      <c r="Z21" s="6"/>
      <c r="AA21" s="42"/>
      <c r="AB21" s="8" t="s">
        <v>6</v>
      </c>
      <c r="AC21" s="32">
        <v>2.2131497644967336E-2</v>
      </c>
      <c r="AD21" s="6"/>
      <c r="AE21" s="6"/>
      <c r="AF21" s="6"/>
      <c r="AG21" s="6"/>
      <c r="AH21" s="6"/>
      <c r="AI21" s="6"/>
      <c r="AL21" s="22"/>
      <c r="AM21" s="22"/>
      <c r="AN21" s="22"/>
      <c r="AO21" s="22"/>
      <c r="AP21" s="22"/>
      <c r="AQ21" s="22"/>
    </row>
    <row r="22" spans="1:43" ht="18" customHeight="1" x14ac:dyDescent="0.25">
      <c r="A22" s="22"/>
      <c r="B22" s="16" t="s">
        <v>20</v>
      </c>
      <c r="C22" s="16" t="s">
        <v>19</v>
      </c>
      <c r="D22" s="16" t="s">
        <v>18</v>
      </c>
      <c r="E22" s="16" t="s">
        <v>17</v>
      </c>
      <c r="F22" s="16" t="s">
        <v>16</v>
      </c>
      <c r="G22" s="16" t="s">
        <v>14</v>
      </c>
      <c r="H22" s="16" t="s">
        <v>15</v>
      </c>
      <c r="I22" s="16" t="s">
        <v>13</v>
      </c>
      <c r="J22" s="16" t="s">
        <v>12</v>
      </c>
      <c r="K22" s="16" t="s">
        <v>11</v>
      </c>
      <c r="L22" s="16" t="s">
        <v>10</v>
      </c>
      <c r="M22" s="16" t="s">
        <v>9</v>
      </c>
      <c r="N22" s="16" t="s">
        <v>8</v>
      </c>
      <c r="O22" s="16" t="s">
        <v>7</v>
      </c>
      <c r="P22" s="16" t="s">
        <v>6</v>
      </c>
      <c r="Q22" s="16" t="s">
        <v>5</v>
      </c>
      <c r="R22" s="16" t="s">
        <v>3</v>
      </c>
      <c r="S22" s="16" t="s">
        <v>4</v>
      </c>
      <c r="T22" s="16" t="s">
        <v>2</v>
      </c>
      <c r="U22" s="16" t="s">
        <v>1</v>
      </c>
      <c r="V22" s="10"/>
      <c r="W22" s="42"/>
      <c r="X22" s="8" t="s">
        <v>5</v>
      </c>
      <c r="Y22" s="33">
        <v>0.80421121625256031</v>
      </c>
      <c r="Z22" s="6"/>
      <c r="AA22" s="42"/>
      <c r="AB22" s="8" t="s">
        <v>5</v>
      </c>
      <c r="AC22" s="32">
        <v>1.8816219026720635E-2</v>
      </c>
      <c r="AD22" s="6"/>
      <c r="AE22" s="6"/>
      <c r="AF22" s="6"/>
      <c r="AG22" s="6"/>
      <c r="AH22" s="6"/>
      <c r="AI22" s="6"/>
      <c r="AL22" s="22"/>
      <c r="AM22" s="22"/>
      <c r="AN22" s="22"/>
      <c r="AO22" s="22"/>
      <c r="AP22" s="22"/>
      <c r="AQ22" s="22"/>
    </row>
    <row r="23" spans="1:43" ht="15" customHeight="1" x14ac:dyDescent="0.25">
      <c r="A23" s="27" t="s">
        <v>32</v>
      </c>
      <c r="B23" s="37">
        <f t="shared" ref="B23:U23" si="2">B20/SQRT(8)</f>
        <v>1.7601656560571624</v>
      </c>
      <c r="C23" s="37">
        <f t="shared" si="2"/>
        <v>1.1502333168064687</v>
      </c>
      <c r="D23" s="37">
        <f t="shared" si="2"/>
        <v>4.0191893296328391</v>
      </c>
      <c r="E23" s="37">
        <f t="shared" si="2"/>
        <v>1.2852706540452008</v>
      </c>
      <c r="F23" s="37">
        <f t="shared" si="2"/>
        <v>3.7951483017898111</v>
      </c>
      <c r="G23" s="37">
        <f t="shared" si="2"/>
        <v>6.7287800309124695</v>
      </c>
      <c r="H23" s="37">
        <f t="shared" si="2"/>
        <v>2.3359916663965223</v>
      </c>
      <c r="I23" s="37">
        <f t="shared" si="2"/>
        <v>1.1064697775264054</v>
      </c>
      <c r="J23" s="37">
        <f t="shared" si="2"/>
        <v>0.44402831717642238</v>
      </c>
      <c r="K23" s="37">
        <f t="shared" si="2"/>
        <v>1.2441979301896828</v>
      </c>
      <c r="L23" s="37">
        <f t="shared" si="2"/>
        <v>3.0135050032209039</v>
      </c>
      <c r="M23" s="37">
        <f t="shared" si="2"/>
        <v>0.46899389529755514</v>
      </c>
      <c r="N23" s="37">
        <f t="shared" si="2"/>
        <v>3.702560711766905</v>
      </c>
      <c r="O23" s="37">
        <f t="shared" si="2"/>
        <v>1.7405336242598508</v>
      </c>
      <c r="P23" s="37">
        <f t="shared" si="2"/>
        <v>2.5451222291712439</v>
      </c>
      <c r="Q23" s="37">
        <f t="shared" si="2"/>
        <v>1.9757029978056668</v>
      </c>
      <c r="R23" s="37">
        <f t="shared" si="2"/>
        <v>1.9786913488264812</v>
      </c>
      <c r="S23" s="37">
        <f t="shared" si="2"/>
        <v>0.28502363210475318</v>
      </c>
      <c r="T23" s="37">
        <f t="shared" si="2"/>
        <v>1.9979082443070715</v>
      </c>
      <c r="U23" s="37">
        <f t="shared" si="2"/>
        <v>6.9412518013388382</v>
      </c>
      <c r="V23" s="3"/>
      <c r="W23" s="42"/>
      <c r="X23" s="8" t="s">
        <v>4</v>
      </c>
      <c r="Y23" s="33">
        <v>0.59880925055630752</v>
      </c>
      <c r="Z23" s="6"/>
      <c r="AA23" s="42"/>
      <c r="AB23" s="8" t="s">
        <v>4</v>
      </c>
      <c r="AC23" s="32">
        <v>1.6627658393499844E-2</v>
      </c>
      <c r="AD23" s="6"/>
      <c r="AE23" s="6"/>
      <c r="AF23" s="6"/>
      <c r="AG23" s="6"/>
      <c r="AH23" s="6"/>
      <c r="AI23" s="6"/>
      <c r="AL23" s="22"/>
      <c r="AM23" s="22"/>
      <c r="AN23" s="22"/>
      <c r="AO23" s="22"/>
      <c r="AP23" s="22"/>
      <c r="AQ23" s="22"/>
    </row>
    <row r="24" spans="1:43" ht="18" x14ac:dyDescent="0.25">
      <c r="A24" s="17"/>
      <c r="B24" s="41" t="s">
        <v>27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3"/>
      <c r="W24" s="42"/>
      <c r="X24" s="8" t="s">
        <v>3</v>
      </c>
      <c r="Y24" s="33">
        <v>6.8495117590049115E-2</v>
      </c>
      <c r="Z24" s="6"/>
      <c r="AA24" s="42"/>
      <c r="AB24" s="8" t="s">
        <v>3</v>
      </c>
      <c r="AC24" s="32">
        <v>1.3971746671801626E-3</v>
      </c>
      <c r="AD24" s="6"/>
      <c r="AE24" s="6"/>
      <c r="AF24" s="6"/>
      <c r="AG24" s="6"/>
      <c r="AH24" s="6"/>
      <c r="AI24" s="6"/>
      <c r="AL24" s="22"/>
      <c r="AM24" s="22"/>
      <c r="AN24" s="22"/>
      <c r="AO24" s="22"/>
      <c r="AP24" s="22"/>
      <c r="AQ24" s="22"/>
    </row>
    <row r="25" spans="1:43" x14ac:dyDescent="0.25">
      <c r="A25" s="22"/>
      <c r="B25" s="16" t="s">
        <v>20</v>
      </c>
      <c r="C25" s="16" t="s">
        <v>19</v>
      </c>
      <c r="D25" s="16" t="s">
        <v>18</v>
      </c>
      <c r="E25" s="16" t="s">
        <v>17</v>
      </c>
      <c r="F25" s="16" t="s">
        <v>16</v>
      </c>
      <c r="G25" s="16" t="s">
        <v>14</v>
      </c>
      <c r="H25" s="16" t="s">
        <v>15</v>
      </c>
      <c r="I25" s="16" t="s">
        <v>13</v>
      </c>
      <c r="J25" s="16" t="s">
        <v>12</v>
      </c>
      <c r="K25" s="16" t="s">
        <v>11</v>
      </c>
      <c r="L25" s="16" t="s">
        <v>10</v>
      </c>
      <c r="M25" s="16" t="s">
        <v>9</v>
      </c>
      <c r="N25" s="16" t="s">
        <v>8</v>
      </c>
      <c r="O25" s="16" t="s">
        <v>7</v>
      </c>
      <c r="P25" s="16" t="s">
        <v>6</v>
      </c>
      <c r="Q25" s="16" t="s">
        <v>5</v>
      </c>
      <c r="R25" s="16" t="s">
        <v>3</v>
      </c>
      <c r="S25" s="16" t="s">
        <v>4</v>
      </c>
      <c r="T25" s="16" t="s">
        <v>2</v>
      </c>
      <c r="U25" s="16" t="s">
        <v>1</v>
      </c>
      <c r="V25" s="3"/>
      <c r="W25" s="42"/>
      <c r="X25" s="8" t="s">
        <v>2</v>
      </c>
      <c r="Y25" s="33">
        <v>0.22882612804612876</v>
      </c>
      <c r="Z25" s="11"/>
      <c r="AA25" s="42"/>
      <c r="AB25" s="8" t="s">
        <v>2</v>
      </c>
      <c r="AC25" s="32">
        <v>1.1038167095619179E-2</v>
      </c>
      <c r="AD25" s="6"/>
      <c r="AE25" s="6"/>
      <c r="AF25" s="6"/>
      <c r="AG25" s="6"/>
      <c r="AH25" s="6"/>
      <c r="AI25" s="6"/>
      <c r="AL25" s="22"/>
      <c r="AM25" s="22"/>
      <c r="AN25" s="22"/>
      <c r="AO25" s="22"/>
      <c r="AP25" s="22"/>
      <c r="AQ25" s="22"/>
    </row>
    <row r="26" spans="1:43" x14ac:dyDescent="0.25">
      <c r="A26" s="14"/>
      <c r="B26" s="23">
        <v>89</v>
      </c>
      <c r="C26" s="23">
        <v>174</v>
      </c>
      <c r="D26" s="23">
        <v>133</v>
      </c>
      <c r="E26" s="23">
        <v>132</v>
      </c>
      <c r="F26" s="23">
        <v>121</v>
      </c>
      <c r="G26" s="23">
        <v>147</v>
      </c>
      <c r="H26" s="23">
        <v>146</v>
      </c>
      <c r="I26" s="23">
        <v>75</v>
      </c>
      <c r="J26" s="23">
        <v>155</v>
      </c>
      <c r="K26" s="23">
        <v>131</v>
      </c>
      <c r="L26" s="23">
        <v>131</v>
      </c>
      <c r="M26" s="23">
        <v>146</v>
      </c>
      <c r="N26" s="23">
        <v>149</v>
      </c>
      <c r="O26" s="23">
        <v>165</v>
      </c>
      <c r="P26" s="23">
        <v>115</v>
      </c>
      <c r="Q26" s="23">
        <v>105</v>
      </c>
      <c r="R26" s="23">
        <v>119</v>
      </c>
      <c r="S26" s="23">
        <v>204</v>
      </c>
      <c r="T26" s="23">
        <v>181</v>
      </c>
      <c r="U26" s="23">
        <v>117</v>
      </c>
      <c r="V26" s="3"/>
      <c r="W26" s="42"/>
      <c r="X26" s="9" t="s">
        <v>1</v>
      </c>
      <c r="Y26" s="39">
        <v>0.53538274875178093</v>
      </c>
      <c r="Z26" s="6"/>
      <c r="AA26" s="42"/>
      <c r="AB26" s="9" t="s">
        <v>1</v>
      </c>
      <c r="AC26" s="30">
        <v>5.9326938472981525E-2</v>
      </c>
      <c r="AD26" s="6"/>
      <c r="AE26" s="6"/>
      <c r="AF26" s="6"/>
      <c r="AG26" s="6"/>
      <c r="AH26" s="6"/>
      <c r="AI26" s="6"/>
      <c r="AL26" s="22"/>
      <c r="AM26" s="22"/>
      <c r="AN26" s="22"/>
      <c r="AO26" s="22"/>
      <c r="AP26" s="22"/>
      <c r="AQ26" s="22"/>
    </row>
    <row r="27" spans="1:43" ht="18" x14ac:dyDescent="0.25">
      <c r="A27" s="17"/>
      <c r="B27" s="41" t="s">
        <v>28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10"/>
      <c r="W27" s="20"/>
      <c r="Y27" s="2"/>
      <c r="Z27" s="6"/>
      <c r="AA27" s="20"/>
      <c r="AB27" s="22"/>
      <c r="AC27" s="2"/>
      <c r="AD27" s="6"/>
      <c r="AE27" s="6"/>
      <c r="AF27" s="6"/>
      <c r="AG27" s="6"/>
      <c r="AH27" s="6"/>
      <c r="AI27" s="6"/>
      <c r="AL27" s="22"/>
      <c r="AM27" s="22"/>
      <c r="AN27" s="22"/>
      <c r="AO27" s="22"/>
      <c r="AP27" s="22"/>
      <c r="AQ27" s="22"/>
    </row>
    <row r="28" spans="1:43" x14ac:dyDescent="0.25">
      <c r="A28" s="22"/>
      <c r="B28" s="16" t="s">
        <v>20</v>
      </c>
      <c r="C28" s="16" t="s">
        <v>19</v>
      </c>
      <c r="D28" s="16" t="s">
        <v>18</v>
      </c>
      <c r="E28" s="16" t="s">
        <v>17</v>
      </c>
      <c r="F28" s="16" t="s">
        <v>16</v>
      </c>
      <c r="G28" s="16" t="s">
        <v>14</v>
      </c>
      <c r="H28" s="16" t="s">
        <v>15</v>
      </c>
      <c r="I28" s="16" t="s">
        <v>13</v>
      </c>
      <c r="J28" s="16" t="s">
        <v>12</v>
      </c>
      <c r="K28" s="16" t="s">
        <v>11</v>
      </c>
      <c r="L28" s="16" t="s">
        <v>10</v>
      </c>
      <c r="M28" s="16" t="s">
        <v>9</v>
      </c>
      <c r="N28" s="16" t="s">
        <v>8</v>
      </c>
      <c r="O28" s="16" t="s">
        <v>7</v>
      </c>
      <c r="P28" s="16" t="s">
        <v>6</v>
      </c>
      <c r="Q28" s="16" t="s">
        <v>5</v>
      </c>
      <c r="R28" s="16" t="s">
        <v>3</v>
      </c>
      <c r="S28" s="16" t="s">
        <v>4</v>
      </c>
      <c r="T28" s="16" t="s">
        <v>2</v>
      </c>
      <c r="U28" s="16" t="s">
        <v>1</v>
      </c>
      <c r="V28" s="10"/>
      <c r="W28" s="43" t="s">
        <v>35</v>
      </c>
      <c r="X28" s="43"/>
      <c r="Y28" s="2"/>
      <c r="Z28" s="6"/>
      <c r="AA28" s="22"/>
      <c r="AB28" s="22"/>
      <c r="AC28" s="2"/>
      <c r="AD28" s="6"/>
      <c r="AE28" s="6"/>
      <c r="AF28" s="6"/>
      <c r="AG28" s="6"/>
      <c r="AH28" s="6"/>
      <c r="AI28" s="6"/>
      <c r="AL28" s="22"/>
      <c r="AM28" s="22"/>
      <c r="AN28" s="22"/>
      <c r="AO28" s="22"/>
      <c r="AP28" s="22"/>
      <c r="AQ28" s="22"/>
    </row>
    <row r="29" spans="1:43" ht="15" customHeight="1" x14ac:dyDescent="0.25">
      <c r="A29" s="14"/>
      <c r="B29" s="23">
        <v>1</v>
      </c>
      <c r="C29" s="23">
        <v>4</v>
      </c>
      <c r="D29" s="23">
        <v>1</v>
      </c>
      <c r="E29" s="23">
        <v>2</v>
      </c>
      <c r="F29" s="23">
        <v>1</v>
      </c>
      <c r="G29" s="23">
        <v>1</v>
      </c>
      <c r="H29" s="23">
        <v>2</v>
      </c>
      <c r="I29" s="23">
        <v>1</v>
      </c>
      <c r="J29" s="23">
        <v>3</v>
      </c>
      <c r="K29" s="23">
        <v>1</v>
      </c>
      <c r="L29" s="23">
        <v>1</v>
      </c>
      <c r="M29" s="23">
        <v>2</v>
      </c>
      <c r="N29" s="23">
        <v>1</v>
      </c>
      <c r="O29" s="23">
        <v>1</v>
      </c>
      <c r="P29" s="23">
        <v>1</v>
      </c>
      <c r="Q29" s="23">
        <v>1</v>
      </c>
      <c r="R29" s="23">
        <v>2</v>
      </c>
      <c r="S29" s="23">
        <v>1</v>
      </c>
      <c r="T29" s="23">
        <v>1</v>
      </c>
      <c r="U29" s="23">
        <v>1</v>
      </c>
      <c r="V29" s="10"/>
      <c r="W29" s="28" t="s">
        <v>33</v>
      </c>
      <c r="X29" s="29"/>
      <c r="Y29" s="2"/>
      <c r="Z29" s="6"/>
      <c r="AA29" s="22"/>
      <c r="AB29" s="22"/>
      <c r="AC29" s="2"/>
      <c r="AD29" s="6"/>
      <c r="AE29" s="6"/>
      <c r="AF29" s="6"/>
      <c r="AG29" s="6"/>
      <c r="AH29" s="6"/>
      <c r="AI29" s="6"/>
      <c r="AL29" s="22"/>
      <c r="AM29" s="22"/>
      <c r="AN29" s="22"/>
      <c r="AO29" s="22"/>
      <c r="AP29" s="22"/>
      <c r="AQ29" s="22"/>
    </row>
    <row r="30" spans="1:43" ht="15" customHeight="1" x14ac:dyDescent="0.25">
      <c r="V30" s="3"/>
      <c r="W30" s="40" t="s">
        <v>34</v>
      </c>
      <c r="X30" s="40"/>
      <c r="Y30" s="6"/>
      <c r="Z30" s="6"/>
      <c r="AA30" s="6"/>
      <c r="AB30" s="6"/>
      <c r="AD30" s="6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spans="1:43" ht="15" customHeight="1" x14ac:dyDescent="0.25">
      <c r="V31" s="3"/>
      <c r="W31" s="6"/>
      <c r="X31" s="6"/>
      <c r="Y31" s="6"/>
      <c r="Z31" s="6"/>
      <c r="AA31" s="6"/>
      <c r="AB31" s="6"/>
      <c r="AD31" s="6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spans="1:43" ht="15" customHeight="1" x14ac:dyDescent="0.25">
      <c r="V32" s="3"/>
      <c r="W32" s="6"/>
      <c r="X32" s="6"/>
      <c r="Y32" s="6"/>
      <c r="Z32" s="6"/>
      <c r="AA32" s="6"/>
      <c r="AB32" s="6"/>
      <c r="AD32" s="6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spans="1:43" x14ac:dyDescent="0.25">
      <c r="V33" s="3"/>
      <c r="W33" s="6"/>
      <c r="X33" s="6"/>
      <c r="Y33" s="6"/>
      <c r="Z33" s="6"/>
      <c r="AA33" s="6"/>
      <c r="AB33" s="6"/>
      <c r="AD33" s="6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spans="1:43" x14ac:dyDescent="0.25">
      <c r="V34" s="3"/>
      <c r="W34" s="6"/>
      <c r="X34" s="6"/>
      <c r="Y34" s="6"/>
      <c r="Z34" s="6"/>
      <c r="AA34" s="6"/>
      <c r="AB34" s="6"/>
      <c r="AD34" s="6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spans="1:43" x14ac:dyDescent="0.25">
      <c r="V35" s="3"/>
      <c r="W35" s="6"/>
      <c r="X35" s="6"/>
      <c r="Y35" s="6"/>
      <c r="Z35" s="6"/>
      <c r="AA35" s="6"/>
      <c r="AB35" s="6"/>
      <c r="AD35" s="6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spans="1:43" x14ac:dyDescent="0.25">
      <c r="V36" s="3"/>
      <c r="W36" s="6"/>
      <c r="X36" s="6"/>
      <c r="Y36" s="6"/>
      <c r="Z36" s="6"/>
      <c r="AA36" s="6"/>
      <c r="AB36" s="6"/>
      <c r="AD36" s="6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spans="1:43" s="18" customForma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3"/>
      <c r="W37" s="6"/>
      <c r="X37" s="6"/>
      <c r="Y37" s="6"/>
      <c r="Z37" s="6"/>
      <c r="AA37" s="6"/>
      <c r="AB37" s="6"/>
      <c r="AC37" s="6"/>
      <c r="AD37" s="6"/>
    </row>
    <row r="38" spans="1:43" x14ac:dyDescent="0.25">
      <c r="V38" s="3"/>
      <c r="W38" s="6"/>
      <c r="X38" s="6"/>
      <c r="Y38" s="6"/>
      <c r="Z38" s="6"/>
      <c r="AA38" s="6"/>
      <c r="AB38" s="6"/>
      <c r="AD38" s="6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</row>
    <row r="39" spans="1:43" x14ac:dyDescent="0.25">
      <c r="V39" s="3"/>
      <c r="W39" s="6"/>
      <c r="X39" s="6"/>
      <c r="Y39" s="6"/>
      <c r="Z39" s="6"/>
      <c r="AA39" s="6"/>
      <c r="AB39" s="6"/>
      <c r="AD39" s="6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</row>
    <row r="40" spans="1:43" x14ac:dyDescent="0.25">
      <c r="V40" s="3"/>
      <c r="W40" s="6"/>
      <c r="X40" s="6"/>
      <c r="Y40" s="6"/>
      <c r="Z40" s="6"/>
      <c r="AA40" s="6"/>
      <c r="AB40" s="6"/>
      <c r="AD40" s="6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</row>
    <row r="41" spans="1:43" x14ac:dyDescent="0.25">
      <c r="V41" s="3"/>
      <c r="W41" s="6"/>
      <c r="X41" s="6"/>
      <c r="Y41" s="6"/>
      <c r="Z41" s="6"/>
      <c r="AA41" s="6"/>
      <c r="AB41" s="6"/>
      <c r="AD41" s="6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</row>
    <row r="42" spans="1:43" x14ac:dyDescent="0.25">
      <c r="V42" s="3"/>
      <c r="W42" s="6"/>
      <c r="X42" s="6"/>
      <c r="Y42" s="6"/>
      <c r="Z42" s="6"/>
      <c r="AA42" s="6"/>
      <c r="AB42" s="6"/>
      <c r="AD42" s="6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</row>
    <row r="43" spans="1:43" s="17" customFormat="1" ht="18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3"/>
      <c r="W43" s="21"/>
      <c r="X43" s="21"/>
      <c r="Y43" s="21"/>
      <c r="Z43" s="21"/>
      <c r="AA43" s="21"/>
      <c r="AB43" s="21"/>
      <c r="AC43" s="21"/>
      <c r="AD43" s="21"/>
    </row>
    <row r="44" spans="1:43" x14ac:dyDescent="0.25">
      <c r="V44" s="3"/>
      <c r="W44" s="6"/>
      <c r="X44" s="6"/>
      <c r="Y44" s="6"/>
      <c r="Z44" s="6"/>
      <c r="AA44" s="6"/>
      <c r="AB44" s="6"/>
      <c r="AD44" s="6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</row>
    <row r="45" spans="1:43" x14ac:dyDescent="0.25">
      <c r="V45" s="3"/>
      <c r="W45" s="6"/>
      <c r="X45" s="6"/>
      <c r="Y45" s="6"/>
      <c r="Z45" s="6"/>
      <c r="AA45" s="6"/>
      <c r="AB45" s="6"/>
      <c r="AD45" s="6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spans="1:43" x14ac:dyDescent="0.25">
      <c r="V46" s="3"/>
      <c r="W46" s="6"/>
      <c r="X46" s="6"/>
      <c r="Y46" s="6"/>
      <c r="Z46" s="6"/>
      <c r="AA46" s="6"/>
      <c r="AB46" s="6"/>
      <c r="AD46" s="6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spans="1:43" x14ac:dyDescent="0.25">
      <c r="V47" s="3"/>
      <c r="W47" s="6"/>
      <c r="X47" s="6"/>
      <c r="Y47" s="6"/>
      <c r="Z47" s="6"/>
      <c r="AA47" s="6"/>
      <c r="AB47" s="6"/>
      <c r="AD47" s="6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spans="1:43" x14ac:dyDescent="0.25">
      <c r="V48" s="3"/>
      <c r="W48" s="6"/>
      <c r="X48" s="6"/>
      <c r="Y48" s="6"/>
      <c r="Z48" s="6"/>
      <c r="AA48" s="6"/>
      <c r="AB48" s="6"/>
      <c r="AD48" s="6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spans="1:43" s="17" customFormat="1" ht="18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3"/>
      <c r="W49" s="21"/>
      <c r="X49" s="21"/>
      <c r="Y49" s="21"/>
      <c r="Z49" s="21"/>
      <c r="AA49" s="21"/>
      <c r="AB49" s="21"/>
      <c r="AC49" s="21"/>
      <c r="AD49" s="21"/>
    </row>
    <row r="50" spans="1:43" x14ac:dyDescent="0.25">
      <c r="V50" s="3"/>
      <c r="W50" s="6"/>
      <c r="X50" s="6"/>
      <c r="Y50" s="6"/>
      <c r="Z50" s="6"/>
      <c r="AA50" s="6"/>
      <c r="AB50" s="6"/>
      <c r="AD50" s="6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spans="1:43" x14ac:dyDescent="0.25">
      <c r="V51" s="3"/>
      <c r="W51" s="6"/>
      <c r="X51" s="6"/>
      <c r="Y51" s="6"/>
      <c r="Z51" s="6"/>
      <c r="AA51" s="6"/>
      <c r="AB51" s="6"/>
      <c r="AD51" s="6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spans="1:43" x14ac:dyDescent="0.25">
      <c r="V52" s="3"/>
      <c r="W52" s="6"/>
      <c r="X52" s="6"/>
      <c r="Y52" s="6"/>
      <c r="Z52" s="6"/>
      <c r="AA52" s="6"/>
      <c r="AB52" s="6"/>
      <c r="AD52" s="6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spans="1:43" x14ac:dyDescent="0.25">
      <c r="V53" s="3"/>
      <c r="W53" s="6"/>
      <c r="X53" s="6"/>
      <c r="Y53" s="6"/>
      <c r="Z53" s="6"/>
      <c r="AA53" s="6"/>
      <c r="AB53" s="6"/>
      <c r="AD53" s="6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spans="1:43" ht="15" customHeight="1" x14ac:dyDescent="0.25">
      <c r="V54" s="3"/>
      <c r="W54" s="6"/>
      <c r="X54" s="6"/>
      <c r="Y54" s="6"/>
      <c r="Z54" s="6"/>
      <c r="AA54" s="6"/>
      <c r="AB54" s="6"/>
      <c r="AD54" s="6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spans="1:43" x14ac:dyDescent="0.25">
      <c r="W55" s="6"/>
      <c r="X55" s="6"/>
      <c r="Y55" s="6"/>
      <c r="Z55" s="6"/>
      <c r="AA55" s="6"/>
      <c r="AB55" s="6"/>
      <c r="AD55" s="6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spans="1:43" x14ac:dyDescent="0.25">
      <c r="W56" s="6"/>
      <c r="X56" s="6"/>
      <c r="Y56" s="6"/>
      <c r="Z56" s="6"/>
      <c r="AA56" s="6"/>
      <c r="AB56" s="6"/>
      <c r="AD56" s="6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spans="1:43" ht="15" customHeight="1" x14ac:dyDescent="0.25">
      <c r="W57" s="6"/>
      <c r="X57" s="6"/>
      <c r="Y57" s="6"/>
      <c r="Z57" s="6"/>
      <c r="AA57" s="6"/>
      <c r="AB57" s="6"/>
      <c r="AD57" s="6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spans="1:43" x14ac:dyDescent="0.25">
      <c r="Y58" s="2"/>
      <c r="AD58" s="6"/>
      <c r="AE58" s="6"/>
      <c r="AF58" s="6"/>
      <c r="AG58" s="6"/>
      <c r="AH58" s="6"/>
      <c r="AI58" s="6"/>
      <c r="AL58" s="22"/>
      <c r="AM58" s="22"/>
      <c r="AN58" s="22"/>
      <c r="AO58" s="22"/>
      <c r="AP58" s="22"/>
      <c r="AQ58" s="22"/>
    </row>
    <row r="59" spans="1:43" x14ac:dyDescent="0.25">
      <c r="AD59" s="6"/>
      <c r="AE59" s="6"/>
      <c r="AF59" s="6"/>
      <c r="AG59" s="6"/>
      <c r="AH59" s="6"/>
      <c r="AI59" s="6"/>
      <c r="AL59" s="22"/>
      <c r="AM59" s="22"/>
      <c r="AN59" s="22"/>
      <c r="AO59" s="22"/>
      <c r="AP59" s="22"/>
      <c r="AQ59" s="22"/>
    </row>
    <row r="60" spans="1:43" x14ac:dyDescent="0.25">
      <c r="AD60" s="6"/>
      <c r="AE60" s="6"/>
      <c r="AF60" s="6"/>
      <c r="AG60" s="6"/>
      <c r="AH60" s="6"/>
      <c r="AI60" s="6"/>
      <c r="AL60" s="22"/>
      <c r="AM60" s="22"/>
      <c r="AN60" s="22"/>
      <c r="AO60" s="22"/>
      <c r="AP60" s="22"/>
      <c r="AQ60" s="22"/>
    </row>
    <row r="61" spans="1:43" x14ac:dyDescent="0.25">
      <c r="AD61" s="6"/>
      <c r="AE61" s="6"/>
      <c r="AF61" s="6"/>
      <c r="AG61" s="6"/>
      <c r="AH61" s="6"/>
      <c r="AI61" s="6"/>
      <c r="AL61" s="22"/>
      <c r="AM61" s="22"/>
      <c r="AN61" s="22"/>
      <c r="AO61" s="22"/>
      <c r="AP61" s="22"/>
      <c r="AQ61" s="22"/>
    </row>
    <row r="62" spans="1:43" x14ac:dyDescent="0.25">
      <c r="AD62" s="6"/>
      <c r="AE62" s="6"/>
      <c r="AF62" s="6"/>
      <c r="AG62" s="6"/>
      <c r="AH62" s="6"/>
      <c r="AI62" s="6"/>
      <c r="AL62" s="22"/>
      <c r="AM62" s="22"/>
      <c r="AN62" s="22"/>
      <c r="AO62" s="22"/>
      <c r="AP62" s="22"/>
      <c r="AQ62" s="22"/>
    </row>
    <row r="63" spans="1:43" x14ac:dyDescent="0.25">
      <c r="AD63" s="6"/>
      <c r="AE63" s="6"/>
      <c r="AF63" s="6"/>
      <c r="AG63" s="6"/>
      <c r="AH63" s="6"/>
      <c r="AI63" s="6"/>
      <c r="AL63" s="22"/>
      <c r="AM63" s="22"/>
      <c r="AN63" s="22"/>
      <c r="AO63" s="22"/>
      <c r="AP63" s="22"/>
      <c r="AQ63" s="22"/>
    </row>
    <row r="64" spans="1:43" x14ac:dyDescent="0.25">
      <c r="AD64" s="6"/>
      <c r="AE64" s="6"/>
      <c r="AF64" s="6"/>
      <c r="AG64" s="6"/>
      <c r="AH64" s="6"/>
      <c r="AI64" s="6"/>
      <c r="AL64" s="22"/>
      <c r="AM64" s="22"/>
      <c r="AN64" s="22"/>
      <c r="AO64" s="22"/>
      <c r="AP64" s="22"/>
      <c r="AQ64" s="22"/>
    </row>
    <row r="65" spans="30:43" x14ac:dyDescent="0.25">
      <c r="AD65" s="6"/>
      <c r="AE65" s="6"/>
      <c r="AF65" s="6"/>
      <c r="AG65" s="6"/>
      <c r="AH65" s="6"/>
      <c r="AI65" s="6"/>
      <c r="AL65" s="22"/>
      <c r="AM65" s="22"/>
      <c r="AN65" s="22"/>
      <c r="AO65" s="22"/>
      <c r="AP65" s="22"/>
      <c r="AQ65" s="22"/>
    </row>
    <row r="66" spans="30:43" x14ac:dyDescent="0.25">
      <c r="AD66" s="6"/>
      <c r="AE66" s="6"/>
      <c r="AF66" s="6"/>
      <c r="AG66" s="6"/>
      <c r="AH66" s="6"/>
      <c r="AI66" s="6"/>
      <c r="AL66" s="22"/>
      <c r="AM66" s="22"/>
      <c r="AN66" s="22"/>
      <c r="AO66" s="22"/>
      <c r="AP66" s="22"/>
      <c r="AQ66" s="22"/>
    </row>
    <row r="67" spans="30:43" x14ac:dyDescent="0.25">
      <c r="AD67" s="6"/>
      <c r="AE67" s="6"/>
      <c r="AF67" s="6"/>
      <c r="AG67" s="6"/>
      <c r="AH67" s="6"/>
      <c r="AI67" s="6"/>
      <c r="AL67" s="22"/>
      <c r="AM67" s="22"/>
      <c r="AN67" s="22"/>
      <c r="AO67" s="22"/>
      <c r="AP67" s="22"/>
      <c r="AQ67" s="22"/>
    </row>
    <row r="68" spans="30:43" x14ac:dyDescent="0.25">
      <c r="AD68" s="6"/>
      <c r="AE68" s="6"/>
      <c r="AF68" s="6"/>
      <c r="AG68" s="6"/>
      <c r="AH68" s="6"/>
      <c r="AI68" s="6"/>
      <c r="AL68" s="22"/>
      <c r="AM68" s="22"/>
      <c r="AN68" s="22"/>
      <c r="AO68" s="22"/>
      <c r="AP68" s="22"/>
      <c r="AQ68" s="22"/>
    </row>
    <row r="69" spans="30:43" x14ac:dyDescent="0.25">
      <c r="AD69" s="6"/>
      <c r="AE69" s="6"/>
      <c r="AF69" s="6"/>
      <c r="AG69" s="6"/>
      <c r="AH69" s="6"/>
      <c r="AI69" s="6"/>
      <c r="AL69" s="22"/>
      <c r="AM69" s="22"/>
      <c r="AN69" s="22"/>
      <c r="AO69" s="22"/>
      <c r="AP69" s="22"/>
      <c r="AQ69" s="22"/>
    </row>
    <row r="70" spans="30:43" x14ac:dyDescent="0.25">
      <c r="AD70" s="6"/>
      <c r="AE70" s="6"/>
      <c r="AF70" s="6"/>
      <c r="AG70" s="6"/>
      <c r="AH70" s="6"/>
      <c r="AI70" s="6"/>
      <c r="AL70" s="22"/>
      <c r="AM70" s="22"/>
      <c r="AN70" s="22"/>
      <c r="AO70" s="22"/>
      <c r="AP70" s="22"/>
      <c r="AQ70" s="22"/>
    </row>
    <row r="71" spans="30:43" x14ac:dyDescent="0.25">
      <c r="AD71" s="6"/>
      <c r="AE71" s="6"/>
      <c r="AF71" s="6"/>
      <c r="AG71" s="6"/>
      <c r="AH71" s="6"/>
      <c r="AI71" s="6"/>
      <c r="AL71" s="22"/>
      <c r="AM71" s="22"/>
      <c r="AN71" s="22"/>
      <c r="AO71" s="22"/>
      <c r="AP71" s="22"/>
      <c r="AQ71" s="22"/>
    </row>
    <row r="72" spans="30:43" x14ac:dyDescent="0.25">
      <c r="AD72" s="6"/>
      <c r="AE72" s="6"/>
      <c r="AF72" s="6"/>
      <c r="AG72" s="6"/>
      <c r="AH72" s="6"/>
      <c r="AI72" s="6"/>
      <c r="AL72" s="22"/>
      <c r="AM72" s="22"/>
      <c r="AN72" s="22"/>
      <c r="AO72" s="22"/>
      <c r="AP72" s="22"/>
      <c r="AQ72" s="22"/>
    </row>
    <row r="73" spans="30:43" x14ac:dyDescent="0.25">
      <c r="AD73" s="6"/>
      <c r="AE73" s="6"/>
      <c r="AF73" s="6"/>
      <c r="AG73" s="6"/>
      <c r="AH73" s="6"/>
      <c r="AI73" s="6"/>
      <c r="AL73" s="22"/>
      <c r="AM73" s="22"/>
      <c r="AN73" s="22"/>
      <c r="AO73" s="22"/>
      <c r="AP73" s="22"/>
      <c r="AQ73" s="22"/>
    </row>
    <row r="74" spans="30:43" x14ac:dyDescent="0.25">
      <c r="AD74" s="6"/>
      <c r="AE74" s="6"/>
      <c r="AF74" s="6"/>
      <c r="AG74" s="6"/>
      <c r="AH74" s="6"/>
      <c r="AI74" s="6"/>
      <c r="AL74" s="22"/>
      <c r="AM74" s="22"/>
      <c r="AN74" s="22"/>
      <c r="AO74" s="22"/>
      <c r="AP74" s="22"/>
      <c r="AQ74" s="22"/>
    </row>
    <row r="75" spans="30:43" x14ac:dyDescent="0.25">
      <c r="AD75" s="6"/>
      <c r="AE75" s="6"/>
      <c r="AF75" s="6"/>
      <c r="AG75" s="6"/>
      <c r="AH75" s="6"/>
      <c r="AI75" s="6"/>
      <c r="AL75" s="22"/>
      <c r="AM75" s="22"/>
      <c r="AN75" s="22"/>
      <c r="AO75" s="22"/>
      <c r="AP75" s="22"/>
      <c r="AQ75" s="22"/>
    </row>
    <row r="76" spans="30:43" x14ac:dyDescent="0.25">
      <c r="AD76" s="6"/>
      <c r="AE76" s="6"/>
      <c r="AF76" s="6"/>
      <c r="AG76" s="6"/>
      <c r="AH76" s="6"/>
      <c r="AI76" s="6"/>
      <c r="AL76" s="22"/>
      <c r="AM76" s="22"/>
      <c r="AN76" s="22"/>
      <c r="AO76" s="22"/>
      <c r="AP76" s="22"/>
      <c r="AQ76" s="22"/>
    </row>
    <row r="77" spans="30:43" x14ac:dyDescent="0.25">
      <c r="AF77" s="4"/>
      <c r="AG77" s="4"/>
      <c r="AH77" s="4"/>
    </row>
    <row r="78" spans="30:43" ht="15" customHeight="1" x14ac:dyDescent="0.25"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</row>
    <row r="79" spans="30:43" x14ac:dyDescent="0.25"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</row>
    <row r="80" spans="30:43" x14ac:dyDescent="0.25">
      <c r="AF80" s="2"/>
      <c r="AG80" s="4"/>
      <c r="AH80" s="4"/>
    </row>
    <row r="81" spans="32:32" x14ac:dyDescent="0.25">
      <c r="AF81" s="2"/>
    </row>
    <row r="82" spans="32:32" x14ac:dyDescent="0.25">
      <c r="AF82" s="2"/>
    </row>
  </sheetData>
  <mergeCells count="11">
    <mergeCell ref="A3:U4"/>
    <mergeCell ref="B15:U15"/>
    <mergeCell ref="B18:U18"/>
    <mergeCell ref="A7:A14"/>
    <mergeCell ref="AA7:AA26"/>
    <mergeCell ref="W30:X30"/>
    <mergeCell ref="B27:U27"/>
    <mergeCell ref="B21:U21"/>
    <mergeCell ref="W7:W26"/>
    <mergeCell ref="B24:U24"/>
    <mergeCell ref="W28:X28"/>
  </mergeCells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Dataset Proteinogenic aa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Camarasa</dc:creator>
  <cp:lastModifiedBy>Carole CAMARASA</cp:lastModifiedBy>
  <cp:lastPrinted>2016-12-20T10:56:30Z</cp:lastPrinted>
  <dcterms:created xsi:type="dcterms:W3CDTF">2015-07-01T14:04:26Z</dcterms:created>
  <dcterms:modified xsi:type="dcterms:W3CDTF">2017-06-21T13:46:18Z</dcterms:modified>
</cp:coreProperties>
</file>