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m Nguyen\Downloads\"/>
    </mc:Choice>
  </mc:AlternateContent>
  <bookViews>
    <workbookView xWindow="0" yWindow="0" windowWidth="20490" windowHeight="7530"/>
  </bookViews>
  <sheets>
    <sheet name="Sheet1" sheetId="2" r:id="rId1"/>
    <sheet name="DV-IDENTITY-0" sheetId="4" state="veryHidden" r:id="rId2"/>
  </sheets>
  <calcPr calcId="171027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<sst xmlns="http://schemas.openxmlformats.org/spreadsheetml/2006/main" count="43" uniqueCount="37">
  <si>
    <t>Company</t>
  </si>
  <si>
    <t>Catalog Number</t>
  </si>
  <si>
    <t>AAAAAH384Q8=</t>
  </si>
  <si>
    <t>Name of Reagent/ Equipment</t>
  </si>
  <si>
    <t>Comments/Description</t>
  </si>
  <si>
    <t xml:space="preserve">Granular Paraformaldehyde </t>
  </si>
  <si>
    <t>Sigma-Aldrich</t>
  </si>
  <si>
    <t>P6148-5KG</t>
  </si>
  <si>
    <t xml:space="preserve">Sodium Phosphate Monobasic Anhydrous </t>
  </si>
  <si>
    <t xml:space="preserve">Sodium Phosphate Dibasic Anhydrous </t>
  </si>
  <si>
    <t>S2554-500G</t>
  </si>
  <si>
    <t>71640-1KG</t>
  </si>
  <si>
    <t>Sigma Aldrich</t>
  </si>
  <si>
    <t>A0169-250G</t>
  </si>
  <si>
    <t xml:space="preserve">Polyvinylpyrrolidone </t>
  </si>
  <si>
    <t xml:space="preserve"> Type 1-A, Low EEO Gel Agarose, </t>
  </si>
  <si>
    <t>77627-100G</t>
  </si>
  <si>
    <t>Carbocyanine fluorescent DiI 100mg</t>
  </si>
  <si>
    <t>Invitrogen</t>
  </si>
  <si>
    <t>D-282</t>
  </si>
  <si>
    <t xml:space="preserve">ProLong Gold Antifade </t>
  </si>
  <si>
    <t>P36930</t>
  </si>
  <si>
    <t>1.3-µm Tungsten particles 6G</t>
  </si>
  <si>
    <t>BioRad</t>
  </si>
  <si>
    <t>165-2269</t>
  </si>
  <si>
    <t>Yellow Pipet tips 1000pk</t>
  </si>
  <si>
    <t>Fisher Scientific</t>
  </si>
  <si>
    <t>07-200-155</t>
  </si>
  <si>
    <t>D65100-1L</t>
  </si>
  <si>
    <t xml:space="preserve">Dichloromethane (Methylene Chloride) </t>
  </si>
  <si>
    <t>MicroBrightField</t>
  </si>
  <si>
    <t>n/a</t>
  </si>
  <si>
    <t>EDMmillipore</t>
  </si>
  <si>
    <t>SX0001300</t>
  </si>
  <si>
    <t>Neurolucida Neuron Tracing Software</t>
  </si>
  <si>
    <t xml:space="preserve">Millipore Swinnex Filter Holder </t>
  </si>
  <si>
    <t xml:space="preserve">Corning Transwell Multiple Well Plate with Permeable Polyester Membrane Inserts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</si>
</sst>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/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14"/>
  <sheetViews>
    <sheetView tabSelected="1" workbookViewId="0">
      <selection activeCell="A7" sqref="A7"/>
    </sheetView>
  </sheetViews>
  <sheetFormatPr defaultRowHeight="15" x14ac:dyDescent="0.25"/>
  <cols>
    <col min="1" max="1" width="80.7109375" bestFit="1" customWidth="1"/>
    <col min="2" max="2" width="19.140625" customWidth="1"/>
    <col min="3" max="3" width="12.42578125" bestFit="1" customWidth="1"/>
    <col min="4" max="4" width="23.85546875" bestFit="1" customWidth="1"/>
  </cols>
  <sheetData>
    <row r="1" spans="1:4" ht="31.5" x14ac:dyDescent="0.25">
      <c r="A1" s="2" t="s">
        <v>3</v>
      </c>
      <c r="B1" s="2" t="s">
        <v>0</v>
      </c>
      <c r="C1" s="2" t="s">
        <v>1</v>
      </c>
      <c r="D1" s="3" t="s">
        <v>4</v>
      </c>
    </row>
    <row r="2" spans="1:4" ht="15.75" x14ac:dyDescent="0.25">
      <c r="A2" s="5" t="s">
        <v>5</v>
      </c>
      <c r="B2" s="5" t="s">
        <v>6</v>
      </c>
      <c r="C2" s="5" t="s">
        <v>7</v>
      </c>
      <c r="D2" s="4"/>
    </row>
    <row r="3" spans="1:4" ht="15.75" x14ac:dyDescent="0.25">
      <c r="A3" s="5" t="s">
        <v>8</v>
      </c>
      <c r="B3" s="5" t="s">
        <v>6</v>
      </c>
      <c r="C3" s="5" t="s">
        <v>10</v>
      </c>
      <c r="D3" s="4"/>
    </row>
    <row r="4" spans="1:4" ht="15.75" x14ac:dyDescent="0.25">
      <c r="A4" s="5" t="s">
        <v>9</v>
      </c>
      <c r="B4" s="5" t="s">
        <v>6</v>
      </c>
      <c r="C4" s="5" t="s">
        <v>11</v>
      </c>
      <c r="D4" s="4"/>
    </row>
    <row r="5" spans="1:4" ht="15.75" x14ac:dyDescent="0.25">
      <c r="A5" s="5" t="s">
        <v>15</v>
      </c>
      <c r="B5" s="5" t="s">
        <v>12</v>
      </c>
      <c r="C5" s="5" t="s">
        <v>13</v>
      </c>
      <c r="D5" s="4"/>
    </row>
    <row r="6" spans="1:4" ht="15.75" x14ac:dyDescent="0.25">
      <c r="A6" s="5" t="s">
        <v>14</v>
      </c>
      <c r="B6" s="5" t="s">
        <v>12</v>
      </c>
      <c r="C6" s="5" t="s">
        <v>16</v>
      </c>
      <c r="D6" s="4"/>
    </row>
    <row r="7" spans="1:4" ht="15.75" x14ac:dyDescent="0.25">
      <c r="A7" s="5" t="s">
        <v>29</v>
      </c>
      <c r="B7" s="5" t="s">
        <v>12</v>
      </c>
      <c r="C7" s="5" t="s">
        <v>28</v>
      </c>
      <c r="D7" s="4"/>
    </row>
    <row r="8" spans="1:4" ht="15.75" x14ac:dyDescent="0.25">
      <c r="A8" s="5" t="s">
        <v>25</v>
      </c>
      <c r="B8" s="5" t="s">
        <v>26</v>
      </c>
      <c r="C8" s="6">
        <v>2681151</v>
      </c>
      <c r="D8" s="6"/>
    </row>
    <row r="9" spans="1:4" ht="15.75" x14ac:dyDescent="0.25">
      <c r="A9" s="5" t="s">
        <v>36</v>
      </c>
      <c r="B9" s="5" t="s">
        <v>26</v>
      </c>
      <c r="C9" s="6" t="s">
        <v>27</v>
      </c>
      <c r="D9" s="6"/>
    </row>
    <row r="10" spans="1:4" ht="15.75" x14ac:dyDescent="0.25">
      <c r="A10" s="5" t="s">
        <v>17</v>
      </c>
      <c r="B10" s="5" t="s">
        <v>18</v>
      </c>
      <c r="C10" s="5" t="s">
        <v>19</v>
      </c>
      <c r="D10" s="4"/>
    </row>
    <row r="11" spans="1:4" ht="15.75" x14ac:dyDescent="0.25">
      <c r="A11" s="5" t="s">
        <v>20</v>
      </c>
      <c r="B11" s="5" t="s">
        <v>18</v>
      </c>
      <c r="C11" s="5" t="s">
        <v>21</v>
      </c>
      <c r="D11" s="4"/>
    </row>
    <row r="12" spans="1:4" ht="15.75" x14ac:dyDescent="0.25">
      <c r="A12" s="5" t="s">
        <v>22</v>
      </c>
      <c r="B12" s="5" t="s">
        <v>23</v>
      </c>
      <c r="C12" s="5" t="s">
        <v>24</v>
      </c>
      <c r="D12" s="4"/>
    </row>
    <row r="13" spans="1:4" ht="15.75" x14ac:dyDescent="0.25">
      <c r="A13" s="1" t="s">
        <v>35</v>
      </c>
      <c r="B13" s="1" t="s">
        <v>32</v>
      </c>
      <c r="C13" s="1" t="s">
        <v>33</v>
      </c>
      <c r="D13" s="4"/>
    </row>
    <row r="14" spans="1:4" ht="15.75" x14ac:dyDescent="0.25">
      <c r="A14" s="1" t="s">
        <v>34</v>
      </c>
      <c r="B14" s="1" t="s">
        <v>30</v>
      </c>
      <c r="C14" s="1" t="s">
        <v>31</v>
      </c>
      <c r="D14" s="4"/>
    </row>
  </sheetData>
  <pageMargins left="0.7" right="0.7" top="0.75" bottom="0.75" header="0.3" footer="0.3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IF(#REF!,"AAAAAH384QA=",0)</f>
        <v>#REF!</v>
      </c>
      <c r="B1" t="e">
        <f>AND(#REF!,"AAAAAH384QE=")</f>
        <v>#REF!</v>
      </c>
      <c r="C1" t="e">
        <f>AND(#REF!,"AAAAAH384QI=")</f>
        <v>#REF!</v>
      </c>
      <c r="D1" t="e">
        <f>AND(#REF!,"AAAAAH384QM=")</f>
        <v>#REF!</v>
      </c>
      <c r="E1" t="e">
        <f>AND(#REF!,"AAAAAH384QQ=")</f>
        <v>#REF!</v>
      </c>
      <c r="F1" t="e">
        <f>IF(#REF!,"AAAAAH384QU=",0)</f>
        <v>#REF!</v>
      </c>
      <c r="G1" t="e">
        <f>IF(#REF!,"AAAAAH384QY=",0)</f>
        <v>#REF!</v>
      </c>
      <c r="H1" t="e">
        <f>IF(#REF!,"AAAAAH384Qc=",0)</f>
        <v>#REF!</v>
      </c>
      <c r="I1" t="e">
        <f>IF(#REF!,"AAAAAH384Qg=",0)</f>
        <v>#REF!</v>
      </c>
      <c r="J1">
        <f>IF(Sheet1!1:1,"AAAAAH384Qk=",0)</f>
        <v>0</v>
      </c>
      <c r="K1" t="e">
        <f>AND(Sheet1!A1,"AAAAAH384Qo=")</f>
        <v>#VALUE!</v>
      </c>
      <c r="L1" t="e">
        <f>IF(Sheet1!A:A,"AAAAAH384Qs=",0)</f>
        <v>#VALUE!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Nam Nguyen</cp:lastModifiedBy>
  <dcterms:created xsi:type="dcterms:W3CDTF">2012-02-23T18:29:07Z</dcterms:created>
  <dcterms:modified xsi:type="dcterms:W3CDTF">2017-01-06T17:06:03Z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