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JOVE-preparation\for revisions\submisison\"/>
    </mc:Choice>
  </mc:AlternateContent>
  <bookViews>
    <workbookView xWindow="0" yWindow="0" windowWidth="16392" windowHeight="5064"/>
  </bookViews>
  <sheets>
    <sheet name="Materials" sheetId="1" r:id="rId1"/>
    <sheet name="DV-IDENTITY-0" sheetId="4" state="veryHidden" r:id="rId2"/>
  </sheets>
  <calcPr calcId="152511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<sst xmlns="http://schemas.openxmlformats.org/spreadsheetml/2006/main" count="184" uniqueCount="159">
  <si>
    <t>Company</t>
  </si>
  <si>
    <t>Catalog Number</t>
  </si>
  <si>
    <t>AAAAAH384Q8=</t>
  </si>
  <si>
    <t>Comments/Description</t>
  </si>
  <si>
    <t>Acetone</t>
  </si>
  <si>
    <t>Plasma asher</t>
  </si>
  <si>
    <t>Sulfuric acid</t>
  </si>
  <si>
    <t>Hydrogen peroxide</t>
  </si>
  <si>
    <t>NFR photoresist</t>
  </si>
  <si>
    <t>Mask aligner</t>
  </si>
  <si>
    <t>Photomask</t>
  </si>
  <si>
    <t>E-beam evaporator</t>
  </si>
  <si>
    <t>S1813 photoresist</t>
  </si>
  <si>
    <t>PLL-g-PEG</t>
  </si>
  <si>
    <t>HEPES</t>
  </si>
  <si>
    <t>RIE</t>
  </si>
  <si>
    <t>Paraffin film</t>
  </si>
  <si>
    <t>SU-2025 photoresist</t>
  </si>
  <si>
    <t>PDMS</t>
  </si>
  <si>
    <t>Stereoscope</t>
  </si>
  <si>
    <t>Syringe pump</t>
  </si>
  <si>
    <t>Cell culture incubator</t>
  </si>
  <si>
    <t>HeLa cells</t>
  </si>
  <si>
    <t>Water bath</t>
  </si>
  <si>
    <t>Centrifuge</t>
  </si>
  <si>
    <t>Microscope</t>
  </si>
  <si>
    <t>Delay generator</t>
  </si>
  <si>
    <t>PIV software</t>
  </si>
  <si>
    <t>Flash lamp</t>
  </si>
  <si>
    <t>Sulfo-NHS</t>
  </si>
  <si>
    <t>FITC Annexin V</t>
  </si>
  <si>
    <t>DMSO</t>
  </si>
  <si>
    <t>PTI system</t>
  </si>
  <si>
    <t>Dow Corning</t>
  </si>
  <si>
    <t>184 SIL ELAST KIT 0.5KG</t>
  </si>
  <si>
    <t>SuSoS</t>
  </si>
  <si>
    <t>PLL(20)-g[3.5]- PEG(2)</t>
  </si>
  <si>
    <t>HACH</t>
  </si>
  <si>
    <t>Saint-Gobain PPL Corp.</t>
  </si>
  <si>
    <t>S-54-HL</t>
  </si>
  <si>
    <t>New England Small Tube</t>
  </si>
  <si>
    <t>ThermoFisher Scientific</t>
  </si>
  <si>
    <t>0.25% Trypsin-EDTA (1X)</t>
  </si>
  <si>
    <t>Sigma Aldrich, Co.</t>
  </si>
  <si>
    <t>30 wt.% in H2O</t>
  </si>
  <si>
    <t>ACS reagent, 95.0-98.0%</t>
  </si>
  <si>
    <t>Dow Chemical, Co.</t>
  </si>
  <si>
    <t>DEM-10018073</t>
  </si>
  <si>
    <t>1-methyl-2-pyrrolidinone based</t>
  </si>
  <si>
    <t>1165 Photoresist Remover</t>
  </si>
  <si>
    <t>ACS reagent, ≥99.5%</t>
  </si>
  <si>
    <t>Isopropyl alcohol</t>
  </si>
  <si>
    <t>W292907</t>
  </si>
  <si>
    <t>≥99.7%, FCC, FG</t>
  </si>
  <si>
    <t>Duke Cell Culture Facility</t>
  </si>
  <si>
    <t>P21493</t>
  </si>
  <si>
    <t>Fibronectin Bovine Protein, Plasma</t>
  </si>
  <si>
    <t>EDC (1-ethyl-3-(3-dimethylaminopropyl)carbodiimide hydrochloride)</t>
  </si>
  <si>
    <t>Sulfo-NHS (N-hydroxysulfosuccinimide)</t>
  </si>
  <si>
    <t>(307-CCL-2) HeLa, p.148</t>
  </si>
  <si>
    <t>D2650</t>
  </si>
  <si>
    <t>F1221</t>
  </si>
  <si>
    <t>invitrogen</t>
  </si>
  <si>
    <t>P6866</t>
  </si>
  <si>
    <t>Peptite-2000</t>
  </si>
  <si>
    <t>Advanced BioMatrix</t>
  </si>
  <si>
    <t>5020-5MG</t>
  </si>
  <si>
    <t>Polysciences, Inc</t>
  </si>
  <si>
    <t>18327-10</t>
  </si>
  <si>
    <t>08226-15</t>
  </si>
  <si>
    <t>Corning</t>
  </si>
  <si>
    <t>2947-75X38</t>
  </si>
  <si>
    <t>15630080</t>
  </si>
  <si>
    <t>Vision Research</t>
  </si>
  <si>
    <t>Phantom V7.3</t>
  </si>
  <si>
    <t>LaVision</t>
  </si>
  <si>
    <t> Imacon 200</t>
  </si>
  <si>
    <t>DRS Hadland</t>
  </si>
  <si>
    <t>New Wave Research</t>
  </si>
  <si>
    <t>Orion</t>
  </si>
  <si>
    <t>Nd:YAG laser  (laser 2)</t>
  </si>
  <si>
    <t>Nd:YAG laser  (laser 1)</t>
  </si>
  <si>
    <t>Tempest</t>
  </si>
  <si>
    <t>Zeiss</t>
  </si>
  <si>
    <t>AxioCam MRc 5</t>
  </si>
  <si>
    <t>AxioVision</t>
  </si>
  <si>
    <t>BNC 565-8c</t>
  </si>
  <si>
    <t>Shimadzu</t>
  </si>
  <si>
    <t>HPV-X</t>
  </si>
  <si>
    <t>DaVis 7.2</t>
  </si>
  <si>
    <t>Axio Observer Z1</t>
  </si>
  <si>
    <t>63× objective</t>
  </si>
  <si>
    <t>LD Plan Neofluar</t>
  </si>
  <si>
    <t>ML1000 fiber-coupled flashtube</t>
  </si>
  <si>
    <t>Dyna-Lite</t>
  </si>
  <si>
    <t>Karl Suss MA6/BA6</t>
  </si>
  <si>
    <t>CHA Industries Solution E-Beam</t>
  </si>
  <si>
    <t>(oxide/ nitride/ polymer) etching</t>
  </si>
  <si>
    <t>Trion Technology Phantom II</t>
  </si>
  <si>
    <t>Trion Technology </t>
  </si>
  <si>
    <t>CHA Industries</t>
  </si>
  <si>
    <t xml:space="preserve">SUSS MicroTec </t>
  </si>
  <si>
    <t>O2 / Ar plasma ashing of photoresist and other organic materials</t>
  </si>
  <si>
    <t>American Scope SM-4TZ-FRL</t>
  </si>
  <si>
    <t>Stereo Microscope</t>
  </si>
  <si>
    <t>AmScope</t>
  </si>
  <si>
    <t>Microchem</t>
  </si>
  <si>
    <t>MCC Primer 80/20</t>
  </si>
  <si>
    <t>Primer P-20</t>
  </si>
  <si>
    <t>JSR</t>
  </si>
  <si>
    <t>NFR016D2</t>
  </si>
  <si>
    <t>SU-2025</t>
  </si>
  <si>
    <t>Shipley (Rohm and Haas)</t>
  </si>
  <si>
    <t>S1813</t>
  </si>
  <si>
    <t>Microposit MF-319</t>
  </si>
  <si>
    <t>A13199</t>
  </si>
  <si>
    <t>NE-1300-01</t>
  </si>
  <si>
    <t xml:space="preserve"> Cut Tube (straight), 0.025” OD x 0.017” ID x 0.50” Long</t>
  </si>
  <si>
    <t>Metal pins</t>
  </si>
  <si>
    <t>Photoplotstore</t>
  </si>
  <si>
    <t>4x4 Direct write mask</t>
  </si>
  <si>
    <t>N/A</t>
  </si>
  <si>
    <t>Emitech</t>
  </si>
  <si>
    <t>K-1050X</t>
  </si>
  <si>
    <t>MF-319 Developer</t>
  </si>
  <si>
    <t>Chemyx Inc</t>
  </si>
  <si>
    <t>NanoJet</t>
  </si>
  <si>
    <t>Biological Safety Cabinets</t>
  </si>
  <si>
    <t>NU-425-400</t>
  </si>
  <si>
    <t>VWR</t>
  </si>
  <si>
    <t>1122s</t>
  </si>
  <si>
    <t>IEC</t>
  </si>
  <si>
    <t>Centra CL2</t>
  </si>
  <si>
    <t>Horiba</t>
  </si>
  <si>
    <t>Easy Ratio Pro 2</t>
  </si>
  <si>
    <t>version 2.3.125.86</t>
  </si>
  <si>
    <t>S/N: 1705 RAM-X</t>
  </si>
  <si>
    <t>EasyRatio software</t>
  </si>
  <si>
    <t>NuAire</t>
  </si>
  <si>
    <t>model</t>
  </si>
  <si>
    <r>
      <t>AutoFlow NU-8500 Water Jacket CO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Incubator</t>
    </r>
  </si>
  <si>
    <t>Name of  Equipment</t>
  </si>
  <si>
    <t xml:space="preserve">Berkeley Nucleonics </t>
  </si>
  <si>
    <t>Name of Reagent/Materials</t>
  </si>
  <si>
    <t>75x38mm Plain Microscope Slides</t>
  </si>
  <si>
    <t>Carboxylate Microspheres 2.00μm</t>
  </si>
  <si>
    <t>Carboxylate Microspheres 1.00μm</t>
  </si>
  <si>
    <t>Microbore Tubing</t>
  </si>
  <si>
    <t>DMEM culture medium</t>
  </si>
  <si>
    <t>DPBS(1X) buffer</t>
  </si>
  <si>
    <t>Propidium Iodide</t>
  </si>
  <si>
    <t>Fura-2, AM</t>
  </si>
  <si>
    <t>F-127</t>
  </si>
  <si>
    <t>0.2 µm filtered (10% Solution in Water)</t>
  </si>
  <si>
    <t xml:space="preserve">Reduced serum media </t>
  </si>
  <si>
    <t>high speed  camera</t>
  </si>
  <si>
    <t>high speed camera</t>
  </si>
  <si>
    <t>camera</t>
  </si>
  <si>
    <t>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</si>
</sst>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iontech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2"/>
  <sheetViews>
    <sheetView tabSelected="1" zoomScale="80" zoomScaleNormal="80" workbookViewId="0">
      <selection activeCell="A22" sqref="A22"/>
    </sheetView>
  </sheetViews>
  <sheetFormatPr defaultColWidth="8.77734375" defaultRowHeight="15.6" x14ac:dyDescent="0.3"/>
  <cols>
    <col min="1" max="1" width="21.88671875" style="1" customWidth="1"/>
    <col min="2" max="2" width="21.21875" style="1" customWidth="1"/>
    <col min="3" max="3" width="19.21875" style="5" customWidth="1"/>
    <col min="4" max="4" width="22.33203125" style="3" customWidth="1"/>
    <col min="5" max="16384" width="8.77734375" style="4"/>
  </cols>
  <sheetData>
    <row r="1" spans="1:4" s="2" customFormat="1" ht="31.2" x14ac:dyDescent="0.3">
      <c r="A1" s="8" t="s">
        <v>143</v>
      </c>
      <c r="B1" s="8" t="s">
        <v>0</v>
      </c>
      <c r="C1" s="9" t="s">
        <v>1</v>
      </c>
      <c r="D1" s="6" t="s">
        <v>3</v>
      </c>
    </row>
    <row r="2" spans="1:4" ht="31.2" x14ac:dyDescent="0.3">
      <c r="A2" s="7" t="s">
        <v>144</v>
      </c>
      <c r="B2" s="7" t="s">
        <v>70</v>
      </c>
      <c r="C2" s="7" t="s">
        <v>71</v>
      </c>
      <c r="D2" s="7"/>
    </row>
    <row r="3" spans="1:4" x14ac:dyDescent="0.3">
      <c r="A3" s="7" t="s">
        <v>4</v>
      </c>
      <c r="B3" s="7" t="s">
        <v>43</v>
      </c>
      <c r="C3" s="7">
        <v>320110</v>
      </c>
      <c r="D3" s="7" t="s">
        <v>50</v>
      </c>
    </row>
    <row r="4" spans="1:4" x14ac:dyDescent="0.3">
      <c r="A4" s="7" t="s">
        <v>51</v>
      </c>
      <c r="B4" s="7" t="s">
        <v>43</v>
      </c>
      <c r="C4" s="7" t="s">
        <v>52</v>
      </c>
      <c r="D4" s="7" t="s">
        <v>53</v>
      </c>
    </row>
    <row r="5" spans="1:4" ht="31.2" x14ac:dyDescent="0.3">
      <c r="A5" s="7" t="s">
        <v>6</v>
      </c>
      <c r="B5" s="7" t="s">
        <v>43</v>
      </c>
      <c r="C5" s="7">
        <v>320501</v>
      </c>
      <c r="D5" s="7" t="s">
        <v>45</v>
      </c>
    </row>
    <row r="6" spans="1:4" x14ac:dyDescent="0.3">
      <c r="A6" s="7" t="s">
        <v>7</v>
      </c>
      <c r="B6" s="7" t="s">
        <v>43</v>
      </c>
      <c r="C6" s="7">
        <v>216763</v>
      </c>
      <c r="D6" s="7" t="s">
        <v>44</v>
      </c>
    </row>
    <row r="7" spans="1:4" x14ac:dyDescent="0.3">
      <c r="A7" s="7" t="s">
        <v>108</v>
      </c>
      <c r="B7" s="7" t="s">
        <v>106</v>
      </c>
      <c r="C7" s="7" t="s">
        <v>107</v>
      </c>
      <c r="D7" s="7"/>
    </row>
    <row r="8" spans="1:4" x14ac:dyDescent="0.3">
      <c r="A8" s="7" t="s">
        <v>8</v>
      </c>
      <c r="B8" s="7" t="s">
        <v>109</v>
      </c>
      <c r="C8" s="7" t="s">
        <v>110</v>
      </c>
      <c r="D8" s="7"/>
    </row>
    <row r="9" spans="1:4" x14ac:dyDescent="0.3">
      <c r="A9" s="7" t="s">
        <v>10</v>
      </c>
      <c r="B9" s="7" t="s">
        <v>119</v>
      </c>
      <c r="C9" s="7" t="s">
        <v>121</v>
      </c>
      <c r="D9" s="7" t="s">
        <v>120</v>
      </c>
    </row>
    <row r="10" spans="1:4" ht="31.2" x14ac:dyDescent="0.3">
      <c r="A10" s="7" t="s">
        <v>124</v>
      </c>
      <c r="B10" s="7" t="s">
        <v>112</v>
      </c>
      <c r="C10" s="7" t="s">
        <v>114</v>
      </c>
      <c r="D10" s="7"/>
    </row>
    <row r="11" spans="1:4" ht="31.2" x14ac:dyDescent="0.3">
      <c r="A11" s="7" t="s">
        <v>49</v>
      </c>
      <c r="B11" s="7" t="s">
        <v>46</v>
      </c>
      <c r="C11" s="7" t="s">
        <v>47</v>
      </c>
      <c r="D11" s="7" t="s">
        <v>48</v>
      </c>
    </row>
    <row r="12" spans="1:4" ht="31.2" x14ac:dyDescent="0.3">
      <c r="A12" s="7" t="s">
        <v>12</v>
      </c>
      <c r="B12" s="7" t="s">
        <v>112</v>
      </c>
      <c r="C12" s="7" t="s">
        <v>113</v>
      </c>
      <c r="D12" s="7"/>
    </row>
    <row r="13" spans="1:4" ht="31.2" x14ac:dyDescent="0.3">
      <c r="A13" s="7" t="s">
        <v>13</v>
      </c>
      <c r="B13" s="7" t="s">
        <v>35</v>
      </c>
      <c r="C13" s="7" t="s">
        <v>36</v>
      </c>
      <c r="D13" s="7"/>
    </row>
    <row r="14" spans="1:4" ht="31.2" x14ac:dyDescent="0.3">
      <c r="A14" s="7" t="s">
        <v>14</v>
      </c>
      <c r="B14" s="7" t="s">
        <v>41</v>
      </c>
      <c r="C14" s="7" t="s">
        <v>72</v>
      </c>
      <c r="D14" s="7"/>
    </row>
    <row r="15" spans="1:4" x14ac:dyDescent="0.3">
      <c r="A15" s="7" t="s">
        <v>16</v>
      </c>
      <c r="B15" s="7" t="s">
        <v>37</v>
      </c>
      <c r="C15" s="7">
        <v>251764</v>
      </c>
      <c r="D15" s="7"/>
    </row>
    <row r="16" spans="1:4" x14ac:dyDescent="0.3">
      <c r="A16" s="7" t="s">
        <v>17</v>
      </c>
      <c r="B16" s="7" t="s">
        <v>106</v>
      </c>
      <c r="C16" s="7" t="s">
        <v>111</v>
      </c>
      <c r="D16" s="7"/>
    </row>
    <row r="17" spans="1:4" ht="31.2" x14ac:dyDescent="0.3">
      <c r="A17" s="7" t="s">
        <v>18</v>
      </c>
      <c r="B17" s="7" t="s">
        <v>33</v>
      </c>
      <c r="C17" s="7" t="s">
        <v>34</v>
      </c>
      <c r="D17" s="7"/>
    </row>
    <row r="18" spans="1:4" ht="31.2" x14ac:dyDescent="0.3">
      <c r="A18" s="7" t="s">
        <v>147</v>
      </c>
      <c r="B18" s="7" t="s">
        <v>38</v>
      </c>
      <c r="C18" s="7" t="s">
        <v>39</v>
      </c>
      <c r="D18" s="7"/>
    </row>
    <row r="19" spans="1:4" ht="46.8" x14ac:dyDescent="0.3">
      <c r="A19" s="7" t="s">
        <v>118</v>
      </c>
      <c r="B19" s="7" t="s">
        <v>40</v>
      </c>
      <c r="C19" s="7" t="s">
        <v>116</v>
      </c>
      <c r="D19" s="7" t="s">
        <v>117</v>
      </c>
    </row>
    <row r="20" spans="1:4" ht="31.2" x14ac:dyDescent="0.3">
      <c r="A20" s="7" t="s">
        <v>22</v>
      </c>
      <c r="B20" s="7" t="s">
        <v>54</v>
      </c>
      <c r="C20" s="7" t="s">
        <v>59</v>
      </c>
      <c r="D20" s="7"/>
    </row>
    <row r="21" spans="1:4" ht="31.2" x14ac:dyDescent="0.3">
      <c r="A21" s="7" t="s">
        <v>149</v>
      </c>
      <c r="B21" s="7" t="s">
        <v>41</v>
      </c>
      <c r="C21" s="7">
        <v>14190144</v>
      </c>
      <c r="D21" s="7"/>
    </row>
    <row r="22" spans="1:4" ht="31.2" x14ac:dyDescent="0.3">
      <c r="A22" s="7" t="s">
        <v>148</v>
      </c>
      <c r="B22" s="7" t="s">
        <v>41</v>
      </c>
      <c r="C22" s="7">
        <v>11995065</v>
      </c>
      <c r="D22" s="7"/>
    </row>
    <row r="23" spans="1:4" ht="31.2" x14ac:dyDescent="0.3">
      <c r="A23" s="7" t="s">
        <v>56</v>
      </c>
      <c r="B23" s="7" t="s">
        <v>41</v>
      </c>
      <c r="C23" s="7">
        <v>33010018</v>
      </c>
      <c r="D23" s="7"/>
    </row>
    <row r="24" spans="1:4" ht="31.2" x14ac:dyDescent="0.3">
      <c r="A24" s="7" t="s">
        <v>42</v>
      </c>
      <c r="B24" s="7" t="s">
        <v>41</v>
      </c>
      <c r="C24" s="7">
        <v>25200056</v>
      </c>
      <c r="D24" s="7"/>
    </row>
    <row r="25" spans="1:4" ht="31.2" x14ac:dyDescent="0.3">
      <c r="A25" s="7" t="s">
        <v>150</v>
      </c>
      <c r="B25" s="7" t="s">
        <v>41</v>
      </c>
      <c r="C25" s="7" t="s">
        <v>55</v>
      </c>
      <c r="D25" s="7"/>
    </row>
    <row r="26" spans="1:4" ht="31.2" x14ac:dyDescent="0.3">
      <c r="A26" s="7" t="s">
        <v>146</v>
      </c>
      <c r="B26" s="7" t="s">
        <v>67</v>
      </c>
      <c r="C26" s="7" t="s">
        <v>69</v>
      </c>
      <c r="D26" s="7"/>
    </row>
    <row r="27" spans="1:4" ht="31.2" x14ac:dyDescent="0.3">
      <c r="A27" s="7" t="s">
        <v>145</v>
      </c>
      <c r="B27" s="7" t="s">
        <v>67</v>
      </c>
      <c r="C27" s="7" t="s">
        <v>68</v>
      </c>
      <c r="D27" s="7"/>
    </row>
    <row r="28" spans="1:4" ht="62.4" x14ac:dyDescent="0.3">
      <c r="A28" s="7" t="s">
        <v>57</v>
      </c>
      <c r="B28" s="7" t="s">
        <v>41</v>
      </c>
      <c r="C28" s="7">
        <v>22980</v>
      </c>
      <c r="D28" s="7"/>
    </row>
    <row r="29" spans="1:4" ht="46.8" x14ac:dyDescent="0.3">
      <c r="A29" s="7" t="s">
        <v>29</v>
      </c>
      <c r="B29" s="7" t="s">
        <v>58</v>
      </c>
      <c r="C29" s="7">
        <v>24510</v>
      </c>
      <c r="D29" s="7"/>
    </row>
    <row r="30" spans="1:4" x14ac:dyDescent="0.3">
      <c r="A30" s="7" t="s">
        <v>64</v>
      </c>
      <c r="B30" s="7" t="s">
        <v>65</v>
      </c>
      <c r="C30" s="7" t="s">
        <v>66</v>
      </c>
      <c r="D30" s="7"/>
    </row>
    <row r="31" spans="1:4" ht="31.2" x14ac:dyDescent="0.3">
      <c r="A31" s="7" t="s">
        <v>30</v>
      </c>
      <c r="B31" s="7" t="s">
        <v>41</v>
      </c>
      <c r="C31" s="7" t="s">
        <v>115</v>
      </c>
      <c r="D31" s="7"/>
    </row>
    <row r="32" spans="1:4" ht="31.2" x14ac:dyDescent="0.3">
      <c r="A32" s="7" t="s">
        <v>151</v>
      </c>
      <c r="B32" s="7" t="s">
        <v>41</v>
      </c>
      <c r="C32" s="7" t="s">
        <v>61</v>
      </c>
      <c r="D32" s="7"/>
    </row>
    <row r="33" spans="1:4" x14ac:dyDescent="0.3">
      <c r="A33" s="7" t="s">
        <v>31</v>
      </c>
      <c r="B33" s="7" t="s">
        <v>43</v>
      </c>
      <c r="C33" s="7" t="s">
        <v>60</v>
      </c>
      <c r="D33" s="7"/>
    </row>
    <row r="34" spans="1:4" ht="31.2" x14ac:dyDescent="0.3">
      <c r="A34" s="7" t="s">
        <v>152</v>
      </c>
      <c r="B34" s="7" t="s">
        <v>62</v>
      </c>
      <c r="C34" s="7" t="s">
        <v>63</v>
      </c>
      <c r="D34" s="7" t="s">
        <v>153</v>
      </c>
    </row>
    <row r="35" spans="1:4" ht="31.2" x14ac:dyDescent="0.3">
      <c r="A35" s="7" t="s">
        <v>154</v>
      </c>
      <c r="B35" s="7" t="s">
        <v>41</v>
      </c>
      <c r="C35" s="7">
        <v>11058021</v>
      </c>
      <c r="D35" s="7"/>
    </row>
    <row r="38" spans="1:4" x14ac:dyDescent="0.3">
      <c r="A38" s="6" t="s">
        <v>141</v>
      </c>
      <c r="B38" s="6" t="s">
        <v>0</v>
      </c>
      <c r="C38" s="6" t="s">
        <v>139</v>
      </c>
      <c r="D38" s="6" t="s">
        <v>3</v>
      </c>
    </row>
    <row r="39" spans="1:4" ht="62.4" x14ac:dyDescent="0.3">
      <c r="A39" s="7" t="s">
        <v>5</v>
      </c>
      <c r="B39" s="7" t="s">
        <v>122</v>
      </c>
      <c r="C39" s="7" t="s">
        <v>123</v>
      </c>
      <c r="D39" s="7" t="s">
        <v>102</v>
      </c>
    </row>
    <row r="40" spans="1:4" x14ac:dyDescent="0.3">
      <c r="A40" s="7" t="s">
        <v>9</v>
      </c>
      <c r="B40" s="7" t="s">
        <v>101</v>
      </c>
      <c r="C40" s="7" t="s">
        <v>95</v>
      </c>
      <c r="D40" s="7"/>
    </row>
    <row r="41" spans="1:4" ht="31.2" x14ac:dyDescent="0.3">
      <c r="A41" s="7" t="s">
        <v>11</v>
      </c>
      <c r="B41" s="7" t="s">
        <v>100</v>
      </c>
      <c r="C41" s="7" t="s">
        <v>96</v>
      </c>
      <c r="D41" s="7"/>
    </row>
    <row r="42" spans="1:4" ht="31.2" x14ac:dyDescent="0.3">
      <c r="A42" s="7" t="s">
        <v>15</v>
      </c>
      <c r="B42" s="7" t="s">
        <v>99</v>
      </c>
      <c r="C42" s="7" t="s">
        <v>98</v>
      </c>
      <c r="D42" s="7" t="s">
        <v>97</v>
      </c>
    </row>
    <row r="43" spans="1:4" ht="31.2" x14ac:dyDescent="0.3">
      <c r="A43" s="7" t="s">
        <v>19</v>
      </c>
      <c r="B43" s="7" t="s">
        <v>105</v>
      </c>
      <c r="C43" s="7" t="s">
        <v>103</v>
      </c>
      <c r="D43" s="7" t="s">
        <v>104</v>
      </c>
    </row>
    <row r="44" spans="1:4" x14ac:dyDescent="0.3">
      <c r="A44" s="7" t="s">
        <v>20</v>
      </c>
      <c r="B44" s="7" t="s">
        <v>125</v>
      </c>
      <c r="C44" s="7" t="s">
        <v>126</v>
      </c>
      <c r="D44" s="7"/>
    </row>
    <row r="45" spans="1:4" ht="49.2" x14ac:dyDescent="0.3">
      <c r="A45" s="7" t="s">
        <v>21</v>
      </c>
      <c r="B45" s="7" t="s">
        <v>138</v>
      </c>
      <c r="C45" s="7" t="s">
        <v>140</v>
      </c>
      <c r="D45" s="7"/>
    </row>
    <row r="46" spans="1:4" ht="31.2" x14ac:dyDescent="0.3">
      <c r="A46" s="7" t="s">
        <v>127</v>
      </c>
      <c r="B46" s="7" t="s">
        <v>138</v>
      </c>
      <c r="C46" s="7" t="s">
        <v>128</v>
      </c>
      <c r="D46" s="7"/>
    </row>
    <row r="47" spans="1:4" x14ac:dyDescent="0.3">
      <c r="A47" s="7" t="s">
        <v>23</v>
      </c>
      <c r="B47" s="7" t="s">
        <v>129</v>
      </c>
      <c r="C47" s="7" t="s">
        <v>130</v>
      </c>
      <c r="D47" s="7"/>
    </row>
    <row r="48" spans="1:4" x14ac:dyDescent="0.3">
      <c r="A48" s="7" t="s">
        <v>24</v>
      </c>
      <c r="B48" s="7" t="s">
        <v>131</v>
      </c>
      <c r="C48" s="7" t="s">
        <v>132</v>
      </c>
      <c r="D48" s="7"/>
    </row>
    <row r="49" spans="1:4" x14ac:dyDescent="0.3">
      <c r="A49" s="7" t="s">
        <v>25</v>
      </c>
      <c r="B49" s="7" t="s">
        <v>83</v>
      </c>
      <c r="C49" s="7" t="s">
        <v>90</v>
      </c>
      <c r="D49" s="7"/>
    </row>
    <row r="50" spans="1:4" ht="31.2" x14ac:dyDescent="0.3">
      <c r="A50" s="7" t="s">
        <v>81</v>
      </c>
      <c r="B50" s="7" t="s">
        <v>78</v>
      </c>
      <c r="C50" s="7" t="s">
        <v>82</v>
      </c>
      <c r="D50" s="7"/>
    </row>
    <row r="51" spans="1:4" ht="31.2" x14ac:dyDescent="0.3">
      <c r="A51" s="7" t="s">
        <v>80</v>
      </c>
      <c r="B51" s="7" t="s">
        <v>78</v>
      </c>
      <c r="C51" s="7" t="s">
        <v>79</v>
      </c>
      <c r="D51" s="7"/>
    </row>
    <row r="52" spans="1:4" x14ac:dyDescent="0.3">
      <c r="A52" s="7" t="s">
        <v>26</v>
      </c>
      <c r="B52" s="7" t="s">
        <v>142</v>
      </c>
      <c r="C52" s="7" t="s">
        <v>86</v>
      </c>
      <c r="D52" s="7"/>
    </row>
    <row r="53" spans="1:4" ht="31.2" x14ac:dyDescent="0.3">
      <c r="A53" s="7" t="s">
        <v>28</v>
      </c>
      <c r="B53" s="7" t="s">
        <v>94</v>
      </c>
      <c r="C53" s="7" t="s">
        <v>93</v>
      </c>
      <c r="D53" s="7"/>
    </row>
    <row r="54" spans="1:4" x14ac:dyDescent="0.3">
      <c r="A54" s="7" t="s">
        <v>156</v>
      </c>
      <c r="B54" s="7" t="s">
        <v>77</v>
      </c>
      <c r="C54" s="7" t="s">
        <v>76</v>
      </c>
      <c r="D54" s="7"/>
    </row>
    <row r="55" spans="1:4" x14ac:dyDescent="0.3">
      <c r="A55" s="7" t="s">
        <v>155</v>
      </c>
      <c r="B55" s="7" t="s">
        <v>87</v>
      </c>
      <c r="C55" s="7" t="s">
        <v>88</v>
      </c>
      <c r="D55" s="7"/>
    </row>
    <row r="56" spans="1:4" x14ac:dyDescent="0.3">
      <c r="A56" s="7" t="s">
        <v>156</v>
      </c>
      <c r="B56" s="7" t="s">
        <v>73</v>
      </c>
      <c r="C56" s="7" t="s">
        <v>74</v>
      </c>
      <c r="D56" s="7"/>
    </row>
    <row r="57" spans="1:4" x14ac:dyDescent="0.3">
      <c r="A57" s="7" t="s">
        <v>27</v>
      </c>
      <c r="B57" s="7" t="s">
        <v>75</v>
      </c>
      <c r="C57" s="7" t="s">
        <v>89</v>
      </c>
      <c r="D57" s="7"/>
    </row>
    <row r="58" spans="1:4" x14ac:dyDescent="0.3">
      <c r="A58" s="7" t="s">
        <v>157</v>
      </c>
      <c r="B58" s="7" t="s">
        <v>83</v>
      </c>
      <c r="C58" s="7" t="s">
        <v>84</v>
      </c>
      <c r="D58" s="7"/>
    </row>
    <row r="59" spans="1:4" x14ac:dyDescent="0.3">
      <c r="A59" s="7" t="s">
        <v>158</v>
      </c>
      <c r="B59" s="7" t="s">
        <v>83</v>
      </c>
      <c r="C59" s="7" t="s">
        <v>85</v>
      </c>
      <c r="D59" s="7"/>
    </row>
    <row r="60" spans="1:4" x14ac:dyDescent="0.3">
      <c r="A60" s="7" t="s">
        <v>32</v>
      </c>
      <c r="B60" s="7" t="s">
        <v>133</v>
      </c>
      <c r="C60" s="7" t="s">
        <v>136</v>
      </c>
      <c r="D60" s="7"/>
    </row>
    <row r="61" spans="1:4" x14ac:dyDescent="0.3">
      <c r="A61" s="7" t="s">
        <v>137</v>
      </c>
      <c r="B61" s="7" t="s">
        <v>133</v>
      </c>
      <c r="C61" s="7" t="s">
        <v>134</v>
      </c>
      <c r="D61" s="7" t="s">
        <v>135</v>
      </c>
    </row>
    <row r="62" spans="1:4" x14ac:dyDescent="0.3">
      <c r="A62" s="7" t="s">
        <v>91</v>
      </c>
      <c r="B62" s="7" t="s">
        <v>83</v>
      </c>
      <c r="C62" s="7" t="s">
        <v>92</v>
      </c>
      <c r="D62" s="7"/>
    </row>
  </sheetData>
  <hyperlinks>
    <hyperlink ref="B42" r:id="rId1" display="http://www.triontech.com/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IF(Materials!1:1,"AAAAAH384QA=",0)</f>
        <v>#VALUE!</v>
      </c>
      <c r="B1" t="e">
        <f>AND(Materials!A1,"AAAAAH384QE=")</f>
        <v>#VALUE!</v>
      </c>
      <c r="C1" t="e">
        <f>AND(Materials!B1,"AAAAAH384QI=")</f>
        <v>#VALUE!</v>
      </c>
      <c r="D1" t="e">
        <f>AND(Materials!C1,"AAAAAH384QM=")</f>
        <v>#VALUE!</v>
      </c>
      <c r="E1" t="e">
        <f>AND(Materials!D1,"AAAAAH384QQ=")</f>
        <v>#VALUE!</v>
      </c>
      <c r="F1" t="e">
        <f>IF(Materials!A:A,"AAAAAH384QU=",0)</f>
        <v>#VALUE!</v>
      </c>
      <c r="G1" t="e">
        <f>IF(Materials!B:B,"AAAAAH384QY=",0)</f>
        <v>#VALUE!</v>
      </c>
      <c r="H1" t="e">
        <f>IF(Materials!C:C,"AAAAAH384Qc=",0)</f>
        <v>#VALUE!</v>
      </c>
      <c r="I1" t="e">
        <f>IF(Materials!D:D,"AAAAAH384Qg=",0)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Fenfang Li</cp:lastModifiedBy>
  <dcterms:created xsi:type="dcterms:W3CDTF">2012-02-23T18:29:07Z</dcterms:created>
  <dcterms:modified xsi:type="dcterms:W3CDTF">2016-08-28T03:33:43Z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