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823"/>
  <workbookPr codeName="ThisWorkbook" autoCompressPictures="0"/>
  <bookViews>
    <workbookView xWindow="7660" yWindow="3660" windowWidth="39700" windowHeight="20840"/>
  </bookViews>
  <sheets>
    <sheet name="Reagents" sheetId="1" r:id="rId1"/>
    <sheet name="DV-IDENTITY-0" sheetId="4" state="veryHidden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<sst xmlns="http://schemas.openxmlformats.org/spreadsheetml/2006/main" count="134" uniqueCount="109">
  <si>
    <t>Company</t>
  </si>
  <si>
    <t>Catalog Number</t>
  </si>
  <si>
    <t>AAAAAH384Q8=</t>
  </si>
  <si>
    <t>Name of Reagent/ Equipment</t>
  </si>
  <si>
    <t>Comments/Description</t>
  </si>
  <si>
    <t>Ambion</t>
  </si>
  <si>
    <t>DNA oligos covering entire rRNA region</t>
  </si>
  <si>
    <t>Oligo (dT)</t>
  </si>
  <si>
    <t>IDT DNA</t>
  </si>
  <si>
    <t>Epicentre</t>
  </si>
  <si>
    <t>H39100</t>
  </si>
  <si>
    <t>Beckman Coulter Genomics</t>
  </si>
  <si>
    <t>A63987</t>
  </si>
  <si>
    <t>70% Ethanol</t>
  </si>
  <si>
    <t>prepare fresh</t>
  </si>
  <si>
    <t xml:space="preserve">Linear acrylamide </t>
  </si>
  <si>
    <t xml:space="preserve">Ambion </t>
  </si>
  <si>
    <t xml:space="preserve">5M NaCl </t>
  </si>
  <si>
    <t>AM9760G</t>
  </si>
  <si>
    <t xml:space="preserve">1M Tris-HCl pH 7.4 </t>
  </si>
  <si>
    <t>Sigma</t>
  </si>
  <si>
    <t>T2663-1L</t>
  </si>
  <si>
    <t>15567-027</t>
  </si>
  <si>
    <t>Invitrogen</t>
  </si>
  <si>
    <t xml:space="preserve">1M Tris-HCl pH 7.5 </t>
  </si>
  <si>
    <t xml:space="preserve">RNase-free DNase Kit </t>
  </si>
  <si>
    <t>Qiagen</t>
  </si>
  <si>
    <t>AM2694</t>
  </si>
  <si>
    <t>18080-093</t>
  </si>
  <si>
    <t xml:space="preserve">Random Primers </t>
  </si>
  <si>
    <t>48190-011</t>
  </si>
  <si>
    <t>mostly hexamers</t>
  </si>
  <si>
    <t>10 mM dNTP mix</t>
  </si>
  <si>
    <t>New England Biolabs</t>
  </si>
  <si>
    <t>10 U/μl</t>
  </si>
  <si>
    <t>2 U/μl</t>
  </si>
  <si>
    <t>A63881</t>
  </si>
  <si>
    <t xml:space="preserve">Elution Buffer </t>
  </si>
  <si>
    <t>10 mM Tris HCl, pH 8.5</t>
  </si>
  <si>
    <t>Q32854</t>
  </si>
  <si>
    <t>Agilent</t>
  </si>
  <si>
    <t xml:space="preserve">Nextera XT DNA Sample Prep Kit </t>
  </si>
  <si>
    <t xml:space="preserve">Nextera XT DNA Index Kit </t>
  </si>
  <si>
    <t>FC-131-1096</t>
  </si>
  <si>
    <t>Illumina</t>
  </si>
  <si>
    <t>Air Incubator</t>
  </si>
  <si>
    <t xml:space="preserve">BioAnalyzer 2100 </t>
  </si>
  <si>
    <t xml:space="preserve">Qubit fluorometer </t>
  </si>
  <si>
    <t>PCR cycler</t>
  </si>
  <si>
    <t>Q32857</t>
  </si>
  <si>
    <t>Nuclease-free water</t>
  </si>
  <si>
    <t>AM9937</t>
  </si>
  <si>
    <t>AM9520</t>
  </si>
  <si>
    <t>AM9530G</t>
  </si>
  <si>
    <t>M0297L</t>
  </si>
  <si>
    <t>N0447L</t>
  </si>
  <si>
    <t>B6117S</t>
  </si>
  <si>
    <t>10x</t>
  </si>
  <si>
    <t>M0209L</t>
  </si>
  <si>
    <t>M0205L</t>
  </si>
  <si>
    <t>FC-131-1001</t>
  </si>
  <si>
    <t>Tapestation 2200</t>
  </si>
  <si>
    <t>AM2238</t>
  </si>
  <si>
    <t>G2965AA</t>
  </si>
  <si>
    <t>50 ml bottle</t>
  </si>
  <si>
    <t>AM9261</t>
  </si>
  <si>
    <t>0.5M EDTA</t>
  </si>
  <si>
    <t>5067-5584</t>
  </si>
  <si>
    <t>High Sensitivity D1000 ScreenTape</t>
  </si>
  <si>
    <t>5067-5585</t>
  </si>
  <si>
    <t>High Sensitivity D1000 reagents</t>
  </si>
  <si>
    <t>40 nt long, desalted</t>
  </si>
  <si>
    <t xml:space="preserve">TURBO DNase </t>
  </si>
  <si>
    <t>with first-strand buffer, DTT</t>
  </si>
  <si>
    <r>
      <t>1M MgCl</t>
    </r>
    <r>
      <rPr>
        <vertAlign val="subscript"/>
        <sz val="11"/>
        <rFont val="Arial"/>
      </rPr>
      <t>2</t>
    </r>
    <r>
      <rPr>
        <sz val="11"/>
        <rFont val="Arial"/>
        <family val="2"/>
      </rPr>
      <t xml:space="preserve"> </t>
    </r>
  </si>
  <si>
    <r>
      <t>E. coli</t>
    </r>
    <r>
      <rPr>
        <sz val="11"/>
        <rFont val="Arial"/>
        <family val="2"/>
      </rPr>
      <t xml:space="preserve"> DNA Ligase </t>
    </r>
  </si>
  <si>
    <r>
      <t>E. coli</t>
    </r>
    <r>
      <rPr>
        <sz val="11"/>
        <rFont val="Arial"/>
        <family val="2"/>
      </rPr>
      <t xml:space="preserve"> DNA Polymerase I </t>
    </r>
  </si>
  <si>
    <r>
      <t>E. coli</t>
    </r>
    <r>
      <rPr>
        <sz val="11"/>
        <rFont val="Arial"/>
        <family val="2"/>
      </rPr>
      <t xml:space="preserve"> RNase H </t>
    </r>
  </si>
  <si>
    <t>qRT-PCR primers</t>
  </si>
  <si>
    <t>96-Well PCR Plates</t>
  </si>
  <si>
    <t>VWR</t>
  </si>
  <si>
    <t>47743-953</t>
  </si>
  <si>
    <t>Strips of Eight Caps</t>
  </si>
  <si>
    <t>47745-512</t>
  </si>
  <si>
    <t>DynaMag-96 Side Skirted Magnet</t>
  </si>
  <si>
    <t xml:space="preserve">Hybridase Thermostable RNase H </t>
  </si>
  <si>
    <t>NEBNext Second Strand Synthesis (dNTP-free) Reaction Buffer</t>
  </si>
  <si>
    <t>Agencourt AMPure XP SPRI beads</t>
  </si>
  <si>
    <t xml:space="preserve">Agencourt RNAClean XP SPRI beads </t>
  </si>
  <si>
    <t xml:space="preserve">Quant-iT dsDNA HS Assay Kit </t>
  </si>
  <si>
    <t>SUPERase-In RNase Inhibitor</t>
  </si>
  <si>
    <t xml:space="preserve">SuperScript III Reverse Transcriptase </t>
  </si>
  <si>
    <t xml:space="preserve">any PCR cyclers </t>
  </si>
  <si>
    <t>see Table 2</t>
  </si>
  <si>
    <t>see Table 3, order lab-ready at 100 µM</t>
  </si>
  <si>
    <t>post selective depletion step</t>
  </si>
  <si>
    <t>post RNA extraction step, 2 U/µL, buffer included</t>
  </si>
  <si>
    <t xml:space="preserve">any air incubator cyclers </t>
  </si>
  <si>
    <t>beads for DNA cleanup</t>
  </si>
  <si>
    <t>beads for RNA cleanup</t>
  </si>
  <si>
    <t>Kapa Biosystems</t>
  </si>
  <si>
    <t>Library Quantification Complete kit (Universal)</t>
  </si>
  <si>
    <t>KK4824</t>
  </si>
  <si>
    <t>Real Time qPCR system</t>
  </si>
  <si>
    <t>any system</t>
  </si>
  <si>
    <t>High Sensitivity DNA reagents</t>
  </si>
  <si>
    <t>5067-4626</t>
  </si>
  <si>
    <t>G2939AA</t>
  </si>
  <si>
    <t>alternative to tapestation, bioanalyzer for library quantification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</si>
</sst>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</font>
    <font>
      <sz val="11"/>
      <color rgb="FF333333"/>
      <name val="Arial"/>
    </font>
    <font>
      <b/>
      <sz val="11"/>
      <color theme="1"/>
      <name val="Arial"/>
    </font>
    <font>
      <vertAlign val="subscript"/>
      <sz val="11"/>
      <name val="Arial"/>
    </font>
    <font>
      <i/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3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ilent.com/store/en_US/Prod-5067-5585/5067-5585?navAction=push&amp;navCount=0" TargetMode="External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42"/>
  <sheetViews>
    <sheetView tabSelected="1" topLeftCell="A28" zoomScale="146" zoomScaleNormal="146" zoomScalePageLayoutView="146" workbookViewId="0">
      <selection activeCell="A43" sqref="A43"/>
    </sheetView>
  </sheetViews>
  <sheetFormatPr baseColWidth="10" defaultColWidth="8.83203125" defaultRowHeight="13" x14ac:dyDescent="0"/>
  <cols>
    <col min="1" max="1" width="53.6640625" style="2" customWidth="1"/>
    <col min="2" max="2" width="26" style="2" customWidth="1"/>
    <col min="3" max="3" width="16.83203125" style="4" customWidth="1"/>
    <col min="4" max="4" width="41.33203125" style="3" customWidth="1"/>
    <col min="5" max="16384" width="8.83203125" style="1"/>
  </cols>
  <sheetData>
    <row r="1" spans="1:4" s="7" customFormat="1" ht="23" customHeight="1">
      <c r="A1" s="5" t="s">
        <v>3</v>
      </c>
      <c r="B1" s="5" t="s">
        <v>0</v>
      </c>
      <c r="C1" s="5" t="s">
        <v>1</v>
      </c>
      <c r="D1" s="5" t="s">
        <v>4</v>
      </c>
    </row>
    <row r="2" spans="1:4" s="7" customFormat="1" ht="23" customHeight="1">
      <c r="A2" s="6" t="s">
        <v>79</v>
      </c>
      <c r="B2" s="6" t="s">
        <v>80</v>
      </c>
      <c r="C2" s="6" t="s">
        <v>81</v>
      </c>
      <c r="D2" s="5"/>
    </row>
    <row r="3" spans="1:4" s="7" customFormat="1" ht="23" customHeight="1">
      <c r="A3" s="6" t="s">
        <v>82</v>
      </c>
      <c r="B3" s="6" t="s">
        <v>80</v>
      </c>
      <c r="C3" s="6" t="s">
        <v>83</v>
      </c>
      <c r="D3" s="5"/>
    </row>
    <row r="4" spans="1:4" s="8" customFormat="1" ht="23" customHeight="1">
      <c r="A4" s="6" t="s">
        <v>50</v>
      </c>
      <c r="B4" s="6" t="s">
        <v>5</v>
      </c>
      <c r="C4" s="6" t="s">
        <v>51</v>
      </c>
      <c r="D4" s="6" t="s">
        <v>64</v>
      </c>
    </row>
    <row r="5" spans="1:4" s="8" customFormat="1" ht="23" customHeight="1">
      <c r="A5" s="6" t="s">
        <v>72</v>
      </c>
      <c r="B5" s="6" t="s">
        <v>5</v>
      </c>
      <c r="C5" s="6" t="s">
        <v>62</v>
      </c>
      <c r="D5" s="6" t="s">
        <v>96</v>
      </c>
    </row>
    <row r="6" spans="1:4" s="8" customFormat="1" ht="23" customHeight="1">
      <c r="A6" s="6" t="s">
        <v>48</v>
      </c>
      <c r="B6" s="6"/>
      <c r="C6" s="6"/>
      <c r="D6" s="6" t="s">
        <v>92</v>
      </c>
    </row>
    <row r="7" spans="1:4" s="8" customFormat="1" ht="23" customHeight="1">
      <c r="A7" s="6" t="s">
        <v>88</v>
      </c>
      <c r="B7" s="6" t="s">
        <v>11</v>
      </c>
      <c r="C7" s="6" t="s">
        <v>12</v>
      </c>
      <c r="D7" s="6" t="s">
        <v>99</v>
      </c>
    </row>
    <row r="8" spans="1:4" s="8" customFormat="1" ht="23" customHeight="1">
      <c r="A8" s="6" t="s">
        <v>103</v>
      </c>
      <c r="B8" s="6"/>
      <c r="C8" s="6"/>
      <c r="D8" s="6" t="s">
        <v>104</v>
      </c>
    </row>
    <row r="9" spans="1:4" s="8" customFormat="1" ht="23" customHeight="1">
      <c r="A9" s="6" t="s">
        <v>84</v>
      </c>
      <c r="B9" s="6" t="s">
        <v>23</v>
      </c>
      <c r="C9" s="6">
        <v>12027</v>
      </c>
      <c r="D9" s="6"/>
    </row>
    <row r="10" spans="1:4" s="8" customFormat="1" ht="23" customHeight="1">
      <c r="A10" s="6" t="s">
        <v>13</v>
      </c>
      <c r="B10" s="6"/>
      <c r="C10" s="6"/>
      <c r="D10" s="6" t="s">
        <v>14</v>
      </c>
    </row>
    <row r="11" spans="1:4" s="8" customFormat="1" ht="23" customHeight="1">
      <c r="A11" s="6" t="s">
        <v>78</v>
      </c>
      <c r="B11" s="6" t="s">
        <v>8</v>
      </c>
      <c r="C11" s="6"/>
      <c r="D11" s="6" t="s">
        <v>93</v>
      </c>
    </row>
    <row r="12" spans="1:4" s="8" customFormat="1" ht="23" customHeight="1">
      <c r="A12" s="6" t="s">
        <v>17</v>
      </c>
      <c r="B12" s="6" t="s">
        <v>5</v>
      </c>
      <c r="C12" s="6" t="s">
        <v>18</v>
      </c>
      <c r="D12" s="6"/>
    </row>
    <row r="13" spans="1:4" s="8" customFormat="1" ht="23" customHeight="1">
      <c r="A13" s="6" t="s">
        <v>19</v>
      </c>
      <c r="B13" s="6" t="s">
        <v>20</v>
      </c>
      <c r="C13" s="6" t="s">
        <v>21</v>
      </c>
      <c r="D13" s="6"/>
    </row>
    <row r="14" spans="1:4" s="8" customFormat="1" ht="23" customHeight="1">
      <c r="A14" s="6" t="s">
        <v>24</v>
      </c>
      <c r="B14" s="6" t="s">
        <v>23</v>
      </c>
      <c r="C14" s="6" t="s">
        <v>22</v>
      </c>
      <c r="D14" s="6"/>
    </row>
    <row r="15" spans="1:4" s="8" customFormat="1" ht="23" customHeight="1">
      <c r="A15" s="6" t="s">
        <v>74</v>
      </c>
      <c r="B15" s="6" t="s">
        <v>5</v>
      </c>
      <c r="C15" s="6" t="s">
        <v>53</v>
      </c>
      <c r="D15" s="6"/>
    </row>
    <row r="16" spans="1:4" s="8" customFormat="1" ht="23" customHeight="1">
      <c r="A16" s="6" t="s">
        <v>15</v>
      </c>
      <c r="B16" s="6" t="s">
        <v>16</v>
      </c>
      <c r="C16" s="6" t="s">
        <v>52</v>
      </c>
      <c r="D16" s="6"/>
    </row>
    <row r="17" spans="1:4" s="8" customFormat="1" ht="23" customHeight="1">
      <c r="A17" s="6" t="s">
        <v>6</v>
      </c>
      <c r="B17" s="6" t="s">
        <v>8</v>
      </c>
      <c r="C17" s="6"/>
      <c r="D17" s="6" t="s">
        <v>94</v>
      </c>
    </row>
    <row r="18" spans="1:4" s="8" customFormat="1" ht="23" customHeight="1">
      <c r="A18" s="6" t="s">
        <v>7</v>
      </c>
      <c r="B18" s="6" t="s">
        <v>8</v>
      </c>
      <c r="C18" s="6"/>
      <c r="D18" s="6" t="s">
        <v>71</v>
      </c>
    </row>
    <row r="19" spans="1:4" s="8" customFormat="1" ht="23" customHeight="1">
      <c r="A19" s="6" t="s">
        <v>85</v>
      </c>
      <c r="B19" s="6" t="s">
        <v>9</v>
      </c>
      <c r="C19" s="6" t="s">
        <v>10</v>
      </c>
      <c r="D19" s="6"/>
    </row>
    <row r="20" spans="1:4" s="8" customFormat="1" ht="23" customHeight="1">
      <c r="A20" s="6" t="s">
        <v>25</v>
      </c>
      <c r="B20" s="6" t="s">
        <v>26</v>
      </c>
      <c r="C20" s="6">
        <v>79254</v>
      </c>
      <c r="D20" s="6" t="s">
        <v>95</v>
      </c>
    </row>
    <row r="21" spans="1:4" s="8" customFormat="1" ht="23" customHeight="1">
      <c r="A21" s="6" t="s">
        <v>90</v>
      </c>
      <c r="B21" s="6" t="s">
        <v>5</v>
      </c>
      <c r="C21" s="6" t="s">
        <v>27</v>
      </c>
      <c r="D21" s="6"/>
    </row>
    <row r="22" spans="1:4" s="8" customFormat="1" ht="23" customHeight="1">
      <c r="A22" s="6" t="s">
        <v>29</v>
      </c>
      <c r="B22" s="6" t="s">
        <v>23</v>
      </c>
      <c r="C22" s="6" t="s">
        <v>30</v>
      </c>
      <c r="D22" s="6" t="s">
        <v>31</v>
      </c>
    </row>
    <row r="23" spans="1:4" s="8" customFormat="1" ht="23" customHeight="1">
      <c r="A23" s="6" t="s">
        <v>32</v>
      </c>
      <c r="B23" s="6" t="s">
        <v>33</v>
      </c>
      <c r="C23" s="6" t="s">
        <v>55</v>
      </c>
      <c r="D23" s="6"/>
    </row>
    <row r="24" spans="1:4" s="8" customFormat="1" ht="23" customHeight="1">
      <c r="A24" s="6" t="s">
        <v>91</v>
      </c>
      <c r="B24" s="6" t="s">
        <v>23</v>
      </c>
      <c r="C24" s="6" t="s">
        <v>28</v>
      </c>
      <c r="D24" s="6" t="s">
        <v>73</v>
      </c>
    </row>
    <row r="25" spans="1:4" s="8" customFormat="1" ht="23" customHeight="1">
      <c r="A25" s="6" t="s">
        <v>45</v>
      </c>
      <c r="B25" s="6"/>
      <c r="C25" s="6"/>
      <c r="D25" s="6" t="s">
        <v>97</v>
      </c>
    </row>
    <row r="26" spans="1:4" s="8" customFormat="1" ht="23" customHeight="1">
      <c r="A26" s="6" t="s">
        <v>86</v>
      </c>
      <c r="B26" s="6" t="s">
        <v>33</v>
      </c>
      <c r="C26" s="6" t="s">
        <v>56</v>
      </c>
      <c r="D26" s="6" t="s">
        <v>57</v>
      </c>
    </row>
    <row r="27" spans="1:4" s="8" customFormat="1" ht="23" customHeight="1">
      <c r="A27" s="9" t="s">
        <v>75</v>
      </c>
      <c r="B27" s="6" t="s">
        <v>33</v>
      </c>
      <c r="C27" s="6" t="s">
        <v>59</v>
      </c>
      <c r="D27" s="6" t="s">
        <v>34</v>
      </c>
    </row>
    <row r="28" spans="1:4" s="8" customFormat="1" ht="23" customHeight="1">
      <c r="A28" s="9" t="s">
        <v>76</v>
      </c>
      <c r="B28" s="6" t="s">
        <v>33</v>
      </c>
      <c r="C28" s="6" t="s">
        <v>58</v>
      </c>
      <c r="D28" s="6" t="s">
        <v>34</v>
      </c>
    </row>
    <row r="29" spans="1:4" s="8" customFormat="1" ht="23" customHeight="1">
      <c r="A29" s="9" t="s">
        <v>77</v>
      </c>
      <c r="B29" s="6" t="s">
        <v>33</v>
      </c>
      <c r="C29" s="6" t="s">
        <v>54</v>
      </c>
      <c r="D29" s="6" t="s">
        <v>35</v>
      </c>
    </row>
    <row r="30" spans="1:4" s="8" customFormat="1" ht="23" customHeight="1">
      <c r="A30" s="10" t="s">
        <v>66</v>
      </c>
      <c r="B30" s="10" t="s">
        <v>5</v>
      </c>
      <c r="C30" s="11" t="s">
        <v>65</v>
      </c>
      <c r="D30" s="10"/>
    </row>
    <row r="31" spans="1:4" s="8" customFormat="1" ht="23" customHeight="1">
      <c r="A31" s="6" t="s">
        <v>87</v>
      </c>
      <c r="B31" s="6" t="s">
        <v>11</v>
      </c>
      <c r="C31" s="6" t="s">
        <v>36</v>
      </c>
      <c r="D31" s="6" t="s">
        <v>98</v>
      </c>
    </row>
    <row r="32" spans="1:4" s="8" customFormat="1" ht="23" customHeight="1">
      <c r="A32" s="6" t="s">
        <v>37</v>
      </c>
      <c r="B32" s="6" t="s">
        <v>26</v>
      </c>
      <c r="C32" s="6"/>
      <c r="D32" s="6" t="s">
        <v>38</v>
      </c>
    </row>
    <row r="33" spans="1:4" s="8" customFormat="1" ht="23" customHeight="1">
      <c r="A33" s="6" t="s">
        <v>89</v>
      </c>
      <c r="B33" s="6" t="s">
        <v>23</v>
      </c>
      <c r="C33" s="6" t="s">
        <v>39</v>
      </c>
      <c r="D33" s="6"/>
    </row>
    <row r="34" spans="1:4" s="8" customFormat="1" ht="23" customHeight="1">
      <c r="A34" s="6" t="s">
        <v>47</v>
      </c>
      <c r="B34" s="6" t="s">
        <v>23</v>
      </c>
      <c r="C34" s="6" t="s">
        <v>49</v>
      </c>
      <c r="D34" s="6"/>
    </row>
    <row r="35" spans="1:4" s="8" customFormat="1" ht="23" customHeight="1">
      <c r="A35" s="6" t="s">
        <v>41</v>
      </c>
      <c r="B35" s="6" t="s">
        <v>44</v>
      </c>
      <c r="C35" s="6" t="s">
        <v>43</v>
      </c>
      <c r="D35" s="6"/>
    </row>
    <row r="36" spans="1:4" s="8" customFormat="1" ht="23" customHeight="1">
      <c r="A36" s="6" t="s">
        <v>42</v>
      </c>
      <c r="B36" s="6" t="s">
        <v>44</v>
      </c>
      <c r="C36" s="6" t="s">
        <v>60</v>
      </c>
      <c r="D36" s="6"/>
    </row>
    <row r="37" spans="1:4" s="8" customFormat="1" ht="23" customHeight="1">
      <c r="A37" s="8" t="s">
        <v>61</v>
      </c>
      <c r="B37" s="8" t="s">
        <v>40</v>
      </c>
      <c r="C37" s="12" t="s">
        <v>63</v>
      </c>
    </row>
    <row r="38" spans="1:4" s="8" customFormat="1" ht="23" customHeight="1">
      <c r="A38" s="10" t="s">
        <v>70</v>
      </c>
      <c r="B38" s="10" t="s">
        <v>40</v>
      </c>
      <c r="C38" s="11" t="s">
        <v>69</v>
      </c>
      <c r="D38" s="10"/>
    </row>
    <row r="39" spans="1:4" s="8" customFormat="1" ht="23" customHeight="1">
      <c r="A39" s="10" t="s">
        <v>68</v>
      </c>
      <c r="B39" s="10" t="s">
        <v>40</v>
      </c>
      <c r="C39" s="11" t="s">
        <v>67</v>
      </c>
      <c r="D39" s="10"/>
    </row>
    <row r="40" spans="1:4" s="8" customFormat="1" ht="23" customHeight="1">
      <c r="A40" s="6" t="s">
        <v>46</v>
      </c>
      <c r="B40" s="6" t="s">
        <v>40</v>
      </c>
      <c r="C40" s="6" t="s">
        <v>107</v>
      </c>
      <c r="D40" s="6"/>
    </row>
    <row r="41" spans="1:4" s="8" customFormat="1" ht="23" customHeight="1">
      <c r="A41" s="6" t="s">
        <v>105</v>
      </c>
      <c r="B41" s="6" t="s">
        <v>40</v>
      </c>
      <c r="C41" s="6" t="s">
        <v>106</v>
      </c>
      <c r="D41" s="6"/>
    </row>
    <row r="42" spans="1:4" s="8" customFormat="1" ht="23" customHeight="1">
      <c r="A42" s="6" t="s">
        <v>101</v>
      </c>
      <c r="B42" s="6" t="s">
        <v>100</v>
      </c>
      <c r="C42" s="6" t="s">
        <v>102</v>
      </c>
      <c r="D42" s="6" t="s">
        <v>108</v>
      </c>
    </row>
  </sheetData>
  <hyperlinks>
    <hyperlink ref="C38" r:id="rId1" display="http://www.agilent.com/store/en_US/Prod-5067-5585/5067-5585?navAction=push&amp;navCount=0"/>
  </hyperlinks>
  <pageMargins left="0.7" right="0.7" top="0.75" bottom="0.75" header="0.3" footer="0.3"/>
  <pageSetup orientation="landscape"/>
  <customProperties>
    <customPr name="DVSECTION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IF(Reagents!1:1,"AAAAAH384QA=",0)</f>
        <v>#VALUE!</v>
      </c>
      <c r="B1" t="e">
        <f>AND(Reagents!A1,"AAAAAH384QE=")</f>
        <v>#VALUE!</v>
      </c>
      <c r="C1" t="e">
        <f>AND(Reagents!B1,"AAAAAH384QI=")</f>
        <v>#VALUE!</v>
      </c>
      <c r="D1" t="e">
        <f>AND(Reagents!C1,"AAAAAH384QM=")</f>
        <v>#VALUE!</v>
      </c>
      <c r="E1" t="e">
        <f>AND(Reagents!D1,"AAAAAH384QQ=")</f>
        <v>#VALUE!</v>
      </c>
      <c r="F1" t="e">
        <f>IF(Reagents!A:A,"AAAAAH384QU=",0)</f>
        <v>#VALUE!</v>
      </c>
      <c r="G1" t="e">
        <f>IF(Reagents!B:B,"AAAAAH384QY=",0)</f>
        <v>#VALUE!</v>
      </c>
      <c r="H1" t="e">
        <f>IF(Reagents!C:C,"AAAAAH384Qc=",0)</f>
        <v>#VALUE!</v>
      </c>
      <c r="I1" t="e">
        <f>IF(Reagents!D:D,"AAAAAH384Qg=",0)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Reagents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Chris</cp:lastModifiedBy>
  <dcterms:created xsi:type="dcterms:W3CDTF">2012-02-23T18:29:07Z</dcterms:created>
  <dcterms:modified xsi:type="dcterms:W3CDTF">2015-10-07T17:57:59Z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